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6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'Sheet1'!$A$1:$AB$23</definedName>
  </definedNames>
  <calcPr fullCalcOnLoad="1"/>
</workbook>
</file>

<file path=xl/sharedStrings.xml><?xml version="1.0" encoding="utf-8"?>
<sst xmlns="http://schemas.openxmlformats.org/spreadsheetml/2006/main" count="100" uniqueCount="16">
  <si>
    <t>＝</t>
  </si>
  <si>
    <t xml:space="preserve"> </t>
  </si>
  <si>
    <t>χ</t>
  </si>
  <si>
    <t>一次方程式の解を求めよう！</t>
  </si>
  <si>
    <t>④</t>
  </si>
  <si>
    <t>ａ</t>
  </si>
  <si>
    <t>ａ１</t>
  </si>
  <si>
    <t>ａ２</t>
  </si>
  <si>
    <t>ｂ</t>
  </si>
  <si>
    <t>ｂ１</t>
  </si>
  <si>
    <t>ｂ２</t>
  </si>
  <si>
    <t>χ</t>
  </si>
  <si>
    <t>＝</t>
  </si>
  <si>
    <t>χ＝</t>
  </si>
  <si>
    <t>←折り曲げて解きましょう。</t>
  </si>
  <si>
    <t>　　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</si>
</sst>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u val="single"/>
      <sz val="14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14" fontId="5" fillId="0" borderId="0" xfId="0" applyNumberFormat="1" applyFont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14" fontId="11" fillId="0" borderId="0" xfId="0" applyNumberFormat="1" applyFont="1" applyAlignment="1" quotePrefix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1.25" style="0" customWidth="1"/>
    <col min="3" max="3" width="3.75390625" style="17" customWidth="1"/>
    <col min="4" max="4" width="1.875" style="25" customWidth="1"/>
    <col min="5" max="5" width="1.25" style="25" customWidth="1"/>
    <col min="6" max="6" width="3.125" style="3" customWidth="1"/>
    <col min="7" max="7" width="1.875" style="25" customWidth="1"/>
    <col min="8" max="8" width="3.75390625" style="17" customWidth="1"/>
    <col min="9" max="9" width="1.875" style="25" customWidth="1"/>
    <col min="10" max="10" width="1.25" style="25" customWidth="1"/>
    <col min="11" max="11" width="3.125" style="3" customWidth="1"/>
    <col min="12" max="12" width="9.375" style="0" customWidth="1"/>
    <col min="13" max="13" width="3.75390625" style="0" customWidth="1"/>
    <col min="14" max="14" width="1.25" style="0" customWidth="1"/>
    <col min="15" max="15" width="3.75390625" style="17" customWidth="1"/>
    <col min="16" max="16" width="1.875" style="25" customWidth="1"/>
    <col min="17" max="17" width="1.25" style="25" customWidth="1"/>
    <col min="18" max="18" width="3.125" style="3" customWidth="1"/>
    <col min="19" max="19" width="2.375" style="25" customWidth="1"/>
    <col min="20" max="20" width="3.75390625" style="17" customWidth="1"/>
    <col min="21" max="21" width="1.875" style="25" customWidth="1"/>
    <col min="22" max="22" width="1.25" style="25" customWidth="1"/>
    <col min="23" max="23" width="3.125" style="3" customWidth="1"/>
    <col min="24" max="24" width="10.625" style="0" customWidth="1"/>
    <col min="25" max="25" width="4.375" style="0" customWidth="1"/>
    <col min="26" max="26" width="2.50390625" style="0" customWidth="1"/>
    <col min="27" max="27" width="4.375" style="0" customWidth="1"/>
    <col min="28" max="28" width="3.75390625" style="0" customWidth="1"/>
    <col min="29" max="29" width="2.125" style="0" bestFit="1" customWidth="1"/>
    <col min="30" max="30" width="3.00390625" style="0" bestFit="1" customWidth="1"/>
    <col min="31" max="31" width="3.625" style="0" customWidth="1"/>
    <col min="32" max="37" width="5.00390625" style="0" customWidth="1"/>
  </cols>
  <sheetData>
    <row r="1" spans="1:28" s="4" customFormat="1" ht="18.75">
      <c r="A1" s="4" t="s">
        <v>3</v>
      </c>
      <c r="B1" s="11"/>
      <c r="C1" s="16"/>
      <c r="D1" s="22"/>
      <c r="E1" s="22"/>
      <c r="F1" s="20"/>
      <c r="G1" s="23"/>
      <c r="H1" s="15"/>
      <c r="I1" s="22"/>
      <c r="J1" s="22"/>
      <c r="K1" s="20"/>
      <c r="L1" s="12"/>
      <c r="M1" s="15" t="s">
        <v>4</v>
      </c>
      <c r="O1" s="15"/>
      <c r="P1" s="23"/>
      <c r="Q1" s="23"/>
      <c r="R1" s="21"/>
      <c r="S1" s="23"/>
      <c r="T1" s="15"/>
      <c r="U1" s="22"/>
      <c r="V1" s="22"/>
      <c r="W1" s="21"/>
      <c r="X1" s="15"/>
      <c r="Y1" s="48"/>
      <c r="Z1" s="49"/>
      <c r="AA1" s="49"/>
      <c r="AB1" s="50" t="str">
        <f ca="1">MID(CELL("filename"),SEARCH("[",CELL("filename"))+1,SEARCH("]",CELL("filename"))-SEARCH("[",CELL("filename"))-5)&amp;"  岐阜県中学校数学科研究部会"</f>
        <v>110425  岐阜県中学校数学科研究部会</v>
      </c>
    </row>
    <row r="2" spans="2:28" s="4" customFormat="1" ht="18.75">
      <c r="B2" s="51">
        <f ca="1">TODAY()</f>
        <v>40880</v>
      </c>
      <c r="C2" s="51"/>
      <c r="D2" s="51"/>
      <c r="E2" s="51"/>
      <c r="F2" s="51"/>
      <c r="G2" s="51"/>
      <c r="H2" s="15"/>
      <c r="I2" s="22"/>
      <c r="J2" s="22"/>
      <c r="K2" s="20"/>
      <c r="L2" s="12"/>
      <c r="O2" s="15"/>
      <c r="P2" s="23"/>
      <c r="Q2" s="23"/>
      <c r="R2" s="21"/>
      <c r="S2" s="23"/>
      <c r="T2" s="15"/>
      <c r="U2" s="22"/>
      <c r="V2" s="22"/>
      <c r="W2" s="21"/>
      <c r="X2" s="15"/>
      <c r="Y2" s="52" t="s">
        <v>14</v>
      </c>
      <c r="Z2" s="53"/>
      <c r="AA2" s="53"/>
      <c r="AB2" s="53"/>
    </row>
    <row r="3" spans="3:37" s="4" customFormat="1" ht="15.75" customHeight="1">
      <c r="C3" s="15"/>
      <c r="D3" s="23"/>
      <c r="E3" s="23"/>
      <c r="F3" s="21"/>
      <c r="G3" s="23"/>
      <c r="H3" s="15"/>
      <c r="I3" s="23"/>
      <c r="J3" s="23"/>
      <c r="K3" s="44" t="s">
        <v>15</v>
      </c>
      <c r="L3" s="39"/>
      <c r="M3" s="39"/>
      <c r="N3" s="5"/>
      <c r="O3" s="45"/>
      <c r="P3" s="26"/>
      <c r="Q3" s="26"/>
      <c r="R3" s="44"/>
      <c r="S3" s="26"/>
      <c r="T3" s="47"/>
      <c r="U3" s="40"/>
      <c r="V3" s="40"/>
      <c r="W3" s="44"/>
      <c r="X3" s="5"/>
      <c r="Y3" s="41"/>
      <c r="Z3" s="38"/>
      <c r="AA3" s="38"/>
      <c r="AB3" s="38"/>
      <c r="AC3" s="18"/>
      <c r="AD3" s="19"/>
      <c r="AE3" s="19"/>
      <c r="AF3" s="27" t="s">
        <v>5</v>
      </c>
      <c r="AG3" s="27" t="s">
        <v>6</v>
      </c>
      <c r="AH3" s="27" t="s">
        <v>7</v>
      </c>
      <c r="AI3" s="27" t="s">
        <v>8</v>
      </c>
      <c r="AJ3" s="27" t="s">
        <v>9</v>
      </c>
      <c r="AK3" s="27" t="s">
        <v>10</v>
      </c>
    </row>
    <row r="4" spans="1:37" s="9" customFormat="1" ht="22.5" customHeight="1">
      <c r="A4" s="13">
        <v>1</v>
      </c>
      <c r="B4" s="14" t="s">
        <v>1</v>
      </c>
      <c r="C4" s="28">
        <f>IF(AG4=1,"",IF(AG4=-1,"-",AG4))</f>
        <v>9</v>
      </c>
      <c r="D4" s="29" t="s">
        <v>11</v>
      </c>
      <c r="E4" s="29" t="str">
        <f>IF(AJ4&gt;0,"+","-")</f>
        <v>+</v>
      </c>
      <c r="F4" s="43">
        <f>ABS(AJ4)</f>
        <v>16</v>
      </c>
      <c r="G4" s="29" t="s">
        <v>12</v>
      </c>
      <c r="H4" s="34">
        <f>IF(AH4=1,"",IF(AH4=-1,"-",AH4))</f>
        <v>3</v>
      </c>
      <c r="I4" s="29" t="s">
        <v>11</v>
      </c>
      <c r="J4" s="29" t="str">
        <f>IF(AK4&gt;0,"+","-")</f>
        <v>-</v>
      </c>
      <c r="K4" s="43">
        <f>ABS(AK4)</f>
        <v>14</v>
      </c>
      <c r="L4" s="28"/>
      <c r="M4" s="13">
        <v>2</v>
      </c>
      <c r="N4" s="13"/>
      <c r="O4" s="28">
        <f>IF(AG5=1,"",IF(AG5=-1,"-",AG5))</f>
        <v>5</v>
      </c>
      <c r="P4" s="29" t="s">
        <v>2</v>
      </c>
      <c r="Q4" s="29" t="str">
        <f>IF(AJ5&gt;0,"+","-")</f>
        <v>+</v>
      </c>
      <c r="R4" s="43">
        <f>ABS(AJ5)</f>
        <v>6</v>
      </c>
      <c r="S4" s="29" t="s">
        <v>0</v>
      </c>
      <c r="T4" s="34">
        <f>IF(AH5=1,"",IF(AH5=-1,"-",AH5))</f>
      </c>
      <c r="U4" s="29" t="s">
        <v>11</v>
      </c>
      <c r="V4" s="29" t="str">
        <f>IF(AK5&gt;0,"+","-")</f>
        <v>-</v>
      </c>
      <c r="W4" s="30">
        <f>ABS(AK5)</f>
        <v>18</v>
      </c>
      <c r="X4" s="30"/>
      <c r="Y4" s="42">
        <v>1</v>
      </c>
      <c r="Z4" s="7"/>
      <c r="AA4" s="30" t="s">
        <v>13</v>
      </c>
      <c r="AB4" s="27">
        <f ca="1">INT(RAND()*6+1)*IF(RAND()&gt;0.4,1,-1)</f>
        <v>-5</v>
      </c>
      <c r="AC4" s="10"/>
      <c r="AF4" s="27">
        <f ca="1">IF(ABS(AB4)&gt;5,INT(RAND()*4+1),INT(RAND()*9+2))*IF(RAND()&gt;0.4,1,-1)</f>
        <v>6</v>
      </c>
      <c r="AG4" s="27">
        <f ca="1">AF4+IF(ABS(AF4)=1,INT(RAND()*5+2)*IF(RAND()&gt;0.4,1,-1),INT(RAND()*(ABS(AF4)-1)+1)*IF(RAND()&gt;0.4,1,-1))</f>
        <v>9</v>
      </c>
      <c r="AH4" s="27">
        <f>AG4-AF4</f>
        <v>3</v>
      </c>
      <c r="AI4" s="27">
        <f>AF4*AB4</f>
        <v>-30</v>
      </c>
      <c r="AJ4" s="27">
        <f ca="1">IF(ABS(AI4)&gt;10,INT(RAND()*(ABS(AI4)-1)+1)*IF(AI4&gt;=0,-1,1),AI4+INT(RAND()*(ABS(AI4-1))+1)*IF(AI4&gt;=0.4,-1,1))</f>
        <v>16</v>
      </c>
      <c r="AK4" s="27">
        <f>AJ4+AI4</f>
        <v>-14</v>
      </c>
    </row>
    <row r="5" spans="1:37" s="9" customFormat="1" ht="40.5" customHeight="1">
      <c r="A5" s="13"/>
      <c r="B5" s="14"/>
      <c r="C5" s="28"/>
      <c r="D5" s="29"/>
      <c r="E5" s="29"/>
      <c r="F5" s="43"/>
      <c r="G5" s="29"/>
      <c r="H5" s="34"/>
      <c r="I5" s="29"/>
      <c r="J5" s="29"/>
      <c r="K5" s="43"/>
      <c r="L5" s="28"/>
      <c r="M5" s="13"/>
      <c r="N5" s="13"/>
      <c r="O5" s="46"/>
      <c r="P5" s="31"/>
      <c r="Q5" s="31"/>
      <c r="R5" s="32"/>
      <c r="S5" s="35"/>
      <c r="T5" s="34"/>
      <c r="U5" s="29"/>
      <c r="V5" s="29"/>
      <c r="W5" s="33"/>
      <c r="X5" s="33"/>
      <c r="Y5" s="42">
        <v>2</v>
      </c>
      <c r="Z5" s="7"/>
      <c r="AA5" s="30" t="s">
        <v>13</v>
      </c>
      <c r="AB5" s="27">
        <f aca="true" ca="1" t="shared" si="0" ref="AB5:AB23">INT(RAND()*6+1)*IF(RAND()&gt;0.4,1,-1)</f>
        <v>-6</v>
      </c>
      <c r="AC5" s="10"/>
      <c r="AF5" s="27">
        <f aca="true" ca="1" t="shared" si="1" ref="AF5:AF23">IF(ABS(AB5)&gt;5,INT(RAND()*4+1),INT(RAND()*9+2))*IF(RAND()&gt;0.4,1,-1)</f>
        <v>4</v>
      </c>
      <c r="AG5" s="27">
        <f aca="true" ca="1" t="shared" si="2" ref="AG5:AG23">AF5+IF(ABS(AF5)=1,INT(RAND()*5+2)*IF(RAND()&gt;0.4,1,-1),INT(RAND()*(ABS(AF5)-1)+1)*IF(RAND()&gt;0.4,1,-1))</f>
        <v>5</v>
      </c>
      <c r="AH5" s="27">
        <f aca="true" t="shared" si="3" ref="AH5:AH23">AG5-AF5</f>
        <v>1</v>
      </c>
      <c r="AI5" s="27">
        <f aca="true" t="shared" si="4" ref="AI5:AI23">AF5*AB5</f>
        <v>-24</v>
      </c>
      <c r="AJ5" s="27">
        <f aca="true" ca="1" t="shared" si="5" ref="AJ5:AJ23">IF(ABS(AI5)&gt;10,INT(RAND()*(ABS(AI5)-1)+1)*IF(AI5&gt;=0,-1,1),AI5+INT(RAND()*(ABS(AI5-1))+1)*IF(AI5&gt;=0.4,-1,1))</f>
        <v>6</v>
      </c>
      <c r="AK5" s="27">
        <f aca="true" t="shared" si="6" ref="AK5:AK23">AJ5+AI5</f>
        <v>-18</v>
      </c>
    </row>
    <row r="6" spans="1:37" s="9" customFormat="1" ht="40.5" customHeight="1">
      <c r="A6" s="13">
        <v>3</v>
      </c>
      <c r="B6" s="14" t="s">
        <v>1</v>
      </c>
      <c r="C6" s="28">
        <f>IF(AG6=1,"",IF(AG6=-1,"-",AG6))</f>
        <v>-12</v>
      </c>
      <c r="D6" s="29" t="s">
        <v>11</v>
      </c>
      <c r="E6" s="29" t="str">
        <f>IF(AJ6&gt;0,"+","-")</f>
        <v>+</v>
      </c>
      <c r="F6" s="43">
        <f>ABS(AJ6)</f>
        <v>10</v>
      </c>
      <c r="G6" s="29" t="s">
        <v>12</v>
      </c>
      <c r="H6" s="34">
        <f>IF(AH6=1,"",IF(AH6=-1,"-",AH6))</f>
        <v>-4</v>
      </c>
      <c r="I6" s="29" t="s">
        <v>11</v>
      </c>
      <c r="J6" s="29" t="str">
        <f>IF(AK6&gt;0,"+","-")</f>
        <v>-</v>
      </c>
      <c r="K6" s="43">
        <f>ABS(AK6)</f>
        <v>6</v>
      </c>
      <c r="L6" s="28"/>
      <c r="M6" s="13">
        <v>4</v>
      </c>
      <c r="N6" s="13"/>
      <c r="O6" s="28">
        <f>IF(AG7=1,"",IF(AG7=-1,"-",AG7))</f>
      </c>
      <c r="P6" s="29" t="s">
        <v>2</v>
      </c>
      <c r="Q6" s="29" t="str">
        <f>IF(AJ7&gt;0,"+","-")</f>
        <v>-</v>
      </c>
      <c r="R6" s="43">
        <f>ABS(AJ7)</f>
        <v>0</v>
      </c>
      <c r="S6" s="29" t="s">
        <v>0</v>
      </c>
      <c r="T6" s="34" t="str">
        <f>IF(AH7=1,"",IF(AH7=-1,"-",AH7))</f>
        <v>-</v>
      </c>
      <c r="U6" s="29" t="s">
        <v>11</v>
      </c>
      <c r="V6" s="29" t="str">
        <f>IF(AK7&gt;0,"+","-")</f>
        <v>-</v>
      </c>
      <c r="W6" s="30">
        <f>ABS(AK7)</f>
        <v>2</v>
      </c>
      <c r="X6" s="33"/>
      <c r="Y6" s="42">
        <v>3</v>
      </c>
      <c r="Z6" s="7"/>
      <c r="AA6" s="30" t="s">
        <v>13</v>
      </c>
      <c r="AB6" s="27">
        <f ca="1" t="shared" si="0"/>
        <v>2</v>
      </c>
      <c r="AC6" s="10"/>
      <c r="AF6" s="27">
        <f ca="1" t="shared" si="1"/>
        <v>-8</v>
      </c>
      <c r="AG6" s="27">
        <f ca="1" t="shared" si="2"/>
        <v>-12</v>
      </c>
      <c r="AH6" s="27">
        <f t="shared" si="3"/>
        <v>-4</v>
      </c>
      <c r="AI6" s="27">
        <f t="shared" si="4"/>
        <v>-16</v>
      </c>
      <c r="AJ6" s="27">
        <f ca="1" t="shared" si="5"/>
        <v>10</v>
      </c>
      <c r="AK6" s="27">
        <f t="shared" si="6"/>
        <v>-6</v>
      </c>
    </row>
    <row r="7" spans="1:37" s="9" customFormat="1" ht="40.5" customHeight="1">
      <c r="A7" s="13"/>
      <c r="B7" s="14"/>
      <c r="C7" s="28"/>
      <c r="D7" s="29"/>
      <c r="E7" s="29"/>
      <c r="F7" s="43"/>
      <c r="G7" s="29"/>
      <c r="H7" s="34"/>
      <c r="I7" s="29"/>
      <c r="J7" s="29"/>
      <c r="K7" s="43"/>
      <c r="L7" s="28"/>
      <c r="M7" s="13"/>
      <c r="N7" s="13"/>
      <c r="O7" s="46"/>
      <c r="P7" s="31"/>
      <c r="Q7" s="31"/>
      <c r="R7" s="32"/>
      <c r="S7" s="35"/>
      <c r="T7" s="34"/>
      <c r="U7" s="29"/>
      <c r="V7" s="29"/>
      <c r="W7" s="33"/>
      <c r="X7" s="33"/>
      <c r="Y7" s="42">
        <v>4</v>
      </c>
      <c r="Z7" s="7"/>
      <c r="AA7" s="30" t="s">
        <v>13</v>
      </c>
      <c r="AB7" s="27">
        <f ca="1" t="shared" si="0"/>
        <v>-1</v>
      </c>
      <c r="AC7" s="10"/>
      <c r="AF7" s="27">
        <f ca="1" t="shared" si="1"/>
        <v>2</v>
      </c>
      <c r="AG7" s="27">
        <f ca="1" t="shared" si="2"/>
        <v>1</v>
      </c>
      <c r="AH7" s="27">
        <f t="shared" si="3"/>
        <v>-1</v>
      </c>
      <c r="AI7" s="27">
        <f t="shared" si="4"/>
        <v>-2</v>
      </c>
      <c r="AJ7" s="27">
        <f ca="1" t="shared" si="5"/>
        <v>0</v>
      </c>
      <c r="AK7" s="27">
        <f t="shared" si="6"/>
        <v>-2</v>
      </c>
    </row>
    <row r="8" spans="1:37" s="9" customFormat="1" ht="40.5" customHeight="1">
      <c r="A8" s="13">
        <v>5</v>
      </c>
      <c r="B8" s="14" t="s">
        <v>1</v>
      </c>
      <c r="C8" s="28">
        <f>IF(AG8=1,"",IF(AG8=-1,"-",AG8))</f>
        <v>-16</v>
      </c>
      <c r="D8" s="29" t="s">
        <v>11</v>
      </c>
      <c r="E8" s="29" t="str">
        <f>IF(AJ8&gt;0,"+","-")</f>
        <v>-</v>
      </c>
      <c r="F8" s="43">
        <f>ABS(AJ8)</f>
        <v>9</v>
      </c>
      <c r="G8" s="29" t="s">
        <v>12</v>
      </c>
      <c r="H8" s="34">
        <f>IF(AH8=1,"",IF(AH8=-1,"-",AH8))</f>
        <v>-6</v>
      </c>
      <c r="I8" s="29" t="s">
        <v>11</v>
      </c>
      <c r="J8" s="29" t="str">
        <f>IF(AK8&gt;0,"+","-")</f>
        <v>+</v>
      </c>
      <c r="K8" s="43">
        <f>ABS(AK8)</f>
        <v>41</v>
      </c>
      <c r="L8" s="28"/>
      <c r="M8" s="13">
        <v>6</v>
      </c>
      <c r="N8" s="13"/>
      <c r="O8" s="28">
        <f>IF(AG9=1,"",IF(AG9=-1,"-",AG9))</f>
        <v>2</v>
      </c>
      <c r="P8" s="29" t="s">
        <v>2</v>
      </c>
      <c r="Q8" s="29" t="str">
        <f>IF(AJ9&gt;0,"+","-")</f>
        <v>+</v>
      </c>
      <c r="R8" s="43">
        <f>ABS(AJ9)</f>
        <v>11</v>
      </c>
      <c r="S8" s="29" t="s">
        <v>0</v>
      </c>
      <c r="T8" s="34" t="str">
        <f>IF(AH9=1,"",IF(AH9=-1,"-",AH9))</f>
        <v>-</v>
      </c>
      <c r="U8" s="29" t="s">
        <v>11</v>
      </c>
      <c r="V8" s="29" t="str">
        <f>IF(AK9&gt;0,"+","-")</f>
        <v>-</v>
      </c>
      <c r="W8" s="30">
        <f>ABS(AK9)</f>
        <v>4</v>
      </c>
      <c r="X8" s="33"/>
      <c r="Y8" s="42">
        <v>5</v>
      </c>
      <c r="Z8" s="7"/>
      <c r="AA8" s="30" t="s">
        <v>13</v>
      </c>
      <c r="AB8" s="27">
        <f ca="1" t="shared" si="0"/>
        <v>-5</v>
      </c>
      <c r="AC8" s="10"/>
      <c r="AF8" s="27">
        <f ca="1" t="shared" si="1"/>
        <v>-10</v>
      </c>
      <c r="AG8" s="27">
        <f ca="1" t="shared" si="2"/>
        <v>-16</v>
      </c>
      <c r="AH8" s="27">
        <f t="shared" si="3"/>
        <v>-6</v>
      </c>
      <c r="AI8" s="27">
        <f t="shared" si="4"/>
        <v>50</v>
      </c>
      <c r="AJ8" s="27">
        <f ca="1" t="shared" si="5"/>
        <v>-9</v>
      </c>
      <c r="AK8" s="27">
        <f t="shared" si="6"/>
        <v>41</v>
      </c>
    </row>
    <row r="9" spans="1:37" s="9" customFormat="1" ht="40.5" customHeight="1">
      <c r="A9" s="13"/>
      <c r="B9" s="14"/>
      <c r="C9" s="28"/>
      <c r="D9" s="29"/>
      <c r="E9" s="29"/>
      <c r="F9" s="43"/>
      <c r="G9" s="29"/>
      <c r="H9" s="34"/>
      <c r="I9" s="29"/>
      <c r="J9" s="29"/>
      <c r="K9" s="43"/>
      <c r="L9" s="28"/>
      <c r="M9" s="13"/>
      <c r="N9" s="13"/>
      <c r="O9" s="46"/>
      <c r="P9" s="31"/>
      <c r="Q9" s="31"/>
      <c r="R9" s="32"/>
      <c r="S9" s="35"/>
      <c r="T9" s="34"/>
      <c r="U9" s="29"/>
      <c r="V9" s="29"/>
      <c r="W9" s="33"/>
      <c r="X9" s="33"/>
      <c r="Y9" s="42">
        <v>6</v>
      </c>
      <c r="Z9" s="7"/>
      <c r="AA9" s="30" t="s">
        <v>13</v>
      </c>
      <c r="AB9" s="27">
        <f ca="1" t="shared" si="0"/>
        <v>-5</v>
      </c>
      <c r="AC9" s="10"/>
      <c r="AF9" s="27">
        <f ca="1" t="shared" si="1"/>
        <v>3</v>
      </c>
      <c r="AG9" s="27">
        <f ca="1" t="shared" si="2"/>
        <v>2</v>
      </c>
      <c r="AH9" s="27">
        <f t="shared" si="3"/>
        <v>-1</v>
      </c>
      <c r="AI9" s="27">
        <f t="shared" si="4"/>
        <v>-15</v>
      </c>
      <c r="AJ9" s="27">
        <f ca="1" t="shared" si="5"/>
        <v>11</v>
      </c>
      <c r="AK9" s="27">
        <f t="shared" si="6"/>
        <v>-4</v>
      </c>
    </row>
    <row r="10" spans="1:37" s="9" customFormat="1" ht="40.5" customHeight="1">
      <c r="A10" s="13">
        <v>7</v>
      </c>
      <c r="B10" s="14" t="s">
        <v>1</v>
      </c>
      <c r="C10" s="28">
        <f>IF(AG10=1,"",IF(AG10=-1,"-",AG10))</f>
        <v>-14</v>
      </c>
      <c r="D10" s="29" t="s">
        <v>11</v>
      </c>
      <c r="E10" s="29" t="str">
        <f>IF(AJ10&gt;0,"+","-")</f>
        <v>+</v>
      </c>
      <c r="F10" s="43">
        <f>ABS(AJ10)</f>
        <v>33</v>
      </c>
      <c r="G10" s="29" t="s">
        <v>12</v>
      </c>
      <c r="H10" s="34">
        <f>IF(AH10=1,"",IF(AH10=-1,"-",AH10))</f>
        <v>-5</v>
      </c>
      <c r="I10" s="29" t="s">
        <v>11</v>
      </c>
      <c r="J10" s="29" t="str">
        <f>IF(AK10&gt;0,"+","-")</f>
        <v>-</v>
      </c>
      <c r="K10" s="43">
        <f>ABS(AK10)</f>
        <v>3</v>
      </c>
      <c r="L10" s="28"/>
      <c r="M10" s="13">
        <v>8</v>
      </c>
      <c r="N10" s="13"/>
      <c r="O10" s="28">
        <f>IF(AG11=1,"",IF(AG11=-1,"-",AG11))</f>
        <v>10</v>
      </c>
      <c r="P10" s="29" t="s">
        <v>2</v>
      </c>
      <c r="Q10" s="29" t="str">
        <f>IF(AJ11&gt;0,"+","-")</f>
        <v>-</v>
      </c>
      <c r="R10" s="43">
        <f>ABS(AJ11)</f>
        <v>9</v>
      </c>
      <c r="S10" s="29" t="s">
        <v>0</v>
      </c>
      <c r="T10" s="34">
        <f>IF(AH11=1,"",IF(AH11=-1,"-",AH11))</f>
        <v>4</v>
      </c>
      <c r="U10" s="29" t="s">
        <v>11</v>
      </c>
      <c r="V10" s="29" t="str">
        <f>IF(AK11&gt;0,"+","-")</f>
        <v>+</v>
      </c>
      <c r="W10" s="30">
        <f>ABS(AK11)</f>
        <v>21</v>
      </c>
      <c r="X10" s="33"/>
      <c r="Y10" s="42">
        <v>7</v>
      </c>
      <c r="Z10" s="7"/>
      <c r="AA10" s="30" t="s">
        <v>13</v>
      </c>
      <c r="AB10" s="27">
        <f ca="1" t="shared" si="0"/>
        <v>4</v>
      </c>
      <c r="AC10" s="10"/>
      <c r="AF10" s="27">
        <f ca="1" t="shared" si="1"/>
        <v>-9</v>
      </c>
      <c r="AG10" s="27">
        <f ca="1" t="shared" si="2"/>
        <v>-14</v>
      </c>
      <c r="AH10" s="27">
        <f t="shared" si="3"/>
        <v>-5</v>
      </c>
      <c r="AI10" s="27">
        <f t="shared" si="4"/>
        <v>-36</v>
      </c>
      <c r="AJ10" s="27">
        <f ca="1" t="shared" si="5"/>
        <v>33</v>
      </c>
      <c r="AK10" s="27">
        <f t="shared" si="6"/>
        <v>-3</v>
      </c>
    </row>
    <row r="11" spans="1:37" s="9" customFormat="1" ht="40.5" customHeight="1">
      <c r="A11" s="13"/>
      <c r="B11" s="14"/>
      <c r="C11" s="28"/>
      <c r="D11" s="29"/>
      <c r="E11" s="29"/>
      <c r="F11" s="43"/>
      <c r="G11" s="29"/>
      <c r="H11" s="34"/>
      <c r="I11" s="29"/>
      <c r="J11" s="29"/>
      <c r="K11" s="43"/>
      <c r="L11" s="28"/>
      <c r="M11" s="13"/>
      <c r="N11" s="13"/>
      <c r="O11" s="46"/>
      <c r="P11" s="31"/>
      <c r="Q11" s="31"/>
      <c r="R11" s="32"/>
      <c r="S11" s="35"/>
      <c r="T11" s="34"/>
      <c r="U11" s="29"/>
      <c r="V11" s="29"/>
      <c r="W11" s="33"/>
      <c r="X11" s="33"/>
      <c r="Y11" s="42">
        <v>8</v>
      </c>
      <c r="Z11" s="7"/>
      <c r="AA11" s="30" t="s">
        <v>13</v>
      </c>
      <c r="AB11" s="27">
        <f ca="1" t="shared" si="0"/>
        <v>5</v>
      </c>
      <c r="AC11" s="10"/>
      <c r="AF11" s="27">
        <f ca="1" t="shared" si="1"/>
        <v>6</v>
      </c>
      <c r="AG11" s="27">
        <f ca="1" t="shared" si="2"/>
        <v>10</v>
      </c>
      <c r="AH11" s="27">
        <f t="shared" si="3"/>
        <v>4</v>
      </c>
      <c r="AI11" s="27">
        <f t="shared" si="4"/>
        <v>30</v>
      </c>
      <c r="AJ11" s="27">
        <f ca="1" t="shared" si="5"/>
        <v>-9</v>
      </c>
      <c r="AK11" s="27">
        <f t="shared" si="6"/>
        <v>21</v>
      </c>
    </row>
    <row r="12" spans="1:37" s="9" customFormat="1" ht="40.5" customHeight="1">
      <c r="A12" s="13">
        <v>9</v>
      </c>
      <c r="B12" s="14" t="s">
        <v>1</v>
      </c>
      <c r="C12" s="28">
        <f>IF(AG12=1,"",IF(AG12=-1,"-",AG12))</f>
        <v>5</v>
      </c>
      <c r="D12" s="29" t="s">
        <v>11</v>
      </c>
      <c r="E12" s="29" t="str">
        <f>IF(AJ12&gt;0,"+","-")</f>
        <v>-</v>
      </c>
      <c r="F12" s="43">
        <f>ABS(AJ12)</f>
        <v>15</v>
      </c>
      <c r="G12" s="29" t="s">
        <v>12</v>
      </c>
      <c r="H12" s="34">
        <f>IF(AH12=1,"",IF(AH12=-1,"-",AH12))</f>
        <v>2</v>
      </c>
      <c r="I12" s="29" t="s">
        <v>11</v>
      </c>
      <c r="J12" s="29" t="str">
        <f>IF(AK12&gt;0,"+","-")</f>
        <v>+</v>
      </c>
      <c r="K12" s="43">
        <f>ABS(AK12)</f>
        <v>3</v>
      </c>
      <c r="L12" s="28"/>
      <c r="M12" s="13">
        <v>10</v>
      </c>
      <c r="N12" s="13"/>
      <c r="O12" s="28">
        <f>IF(AG13=1,"",IF(AG13=-1,"-",AG13))</f>
      </c>
      <c r="P12" s="29" t="s">
        <v>2</v>
      </c>
      <c r="Q12" s="29" t="str">
        <f>IF(AJ13&gt;0,"+","-")</f>
        <v>-</v>
      </c>
      <c r="R12" s="43">
        <f>ABS(AJ13)</f>
        <v>0</v>
      </c>
      <c r="S12" s="29" t="s">
        <v>0</v>
      </c>
      <c r="T12" s="34" t="str">
        <f>IF(AH13=1,"",IF(AH13=-1,"-",AH13))</f>
        <v>-</v>
      </c>
      <c r="U12" s="29" t="s">
        <v>11</v>
      </c>
      <c r="V12" s="29" t="str">
        <f>IF(AK13&gt;0,"+","-")</f>
        <v>-</v>
      </c>
      <c r="W12" s="30">
        <f>ABS(AK13)</f>
        <v>6</v>
      </c>
      <c r="X12" s="33"/>
      <c r="Y12" s="42">
        <v>9</v>
      </c>
      <c r="Z12" s="7"/>
      <c r="AA12" s="30" t="s">
        <v>13</v>
      </c>
      <c r="AB12" s="27">
        <f ca="1" t="shared" si="0"/>
        <v>6</v>
      </c>
      <c r="AC12" s="10"/>
      <c r="AF12" s="27">
        <f ca="1" t="shared" si="1"/>
        <v>3</v>
      </c>
      <c r="AG12" s="27">
        <f ca="1" t="shared" si="2"/>
        <v>5</v>
      </c>
      <c r="AH12" s="27">
        <f t="shared" si="3"/>
        <v>2</v>
      </c>
      <c r="AI12" s="27">
        <f t="shared" si="4"/>
        <v>18</v>
      </c>
      <c r="AJ12" s="27">
        <f ca="1" t="shared" si="5"/>
        <v>-15</v>
      </c>
      <c r="AK12" s="27">
        <f t="shared" si="6"/>
        <v>3</v>
      </c>
    </row>
    <row r="13" spans="1:37" s="9" customFormat="1" ht="40.5" customHeight="1">
      <c r="A13" s="13"/>
      <c r="B13" s="14"/>
      <c r="C13" s="28"/>
      <c r="D13" s="29"/>
      <c r="E13" s="29"/>
      <c r="F13" s="43"/>
      <c r="G13" s="29"/>
      <c r="H13" s="34"/>
      <c r="I13" s="29"/>
      <c r="J13" s="29"/>
      <c r="K13" s="43"/>
      <c r="L13" s="28"/>
      <c r="M13" s="13"/>
      <c r="N13" s="13"/>
      <c r="O13" s="46"/>
      <c r="P13" s="31"/>
      <c r="Q13" s="31"/>
      <c r="R13" s="32"/>
      <c r="S13" s="35"/>
      <c r="T13" s="34"/>
      <c r="U13" s="29"/>
      <c r="V13" s="29"/>
      <c r="W13" s="33"/>
      <c r="X13" s="33"/>
      <c r="Y13" s="42">
        <v>10</v>
      </c>
      <c r="Z13" s="7"/>
      <c r="AA13" s="30" t="s">
        <v>13</v>
      </c>
      <c r="AB13" s="27">
        <f ca="1" t="shared" si="0"/>
        <v>-3</v>
      </c>
      <c r="AC13" s="10"/>
      <c r="AF13" s="27">
        <f ca="1" t="shared" si="1"/>
        <v>2</v>
      </c>
      <c r="AG13" s="27">
        <f ca="1" t="shared" si="2"/>
        <v>1</v>
      </c>
      <c r="AH13" s="27">
        <f t="shared" si="3"/>
        <v>-1</v>
      </c>
      <c r="AI13" s="27">
        <f t="shared" si="4"/>
        <v>-6</v>
      </c>
      <c r="AJ13" s="27">
        <f ca="1" t="shared" si="5"/>
        <v>0</v>
      </c>
      <c r="AK13" s="27">
        <f t="shared" si="6"/>
        <v>-6</v>
      </c>
    </row>
    <row r="14" spans="1:37" s="9" customFormat="1" ht="40.5" customHeight="1">
      <c r="A14" s="13">
        <v>11</v>
      </c>
      <c r="B14" s="14" t="s">
        <v>1</v>
      </c>
      <c r="C14" s="28">
        <f>IF(AG14=1,"",IF(AG14=-1,"-",AG14))</f>
        <v>-6</v>
      </c>
      <c r="D14" s="29" t="s">
        <v>11</v>
      </c>
      <c r="E14" s="29" t="str">
        <f>IF(AJ14&gt;0,"+","-")</f>
        <v>+</v>
      </c>
      <c r="F14" s="43">
        <f>ABS(AJ14)</f>
        <v>1</v>
      </c>
      <c r="G14" s="29" t="s">
        <v>12</v>
      </c>
      <c r="H14" s="34">
        <f>IF(AH14=1,"",IF(AH14=-1,"-",AH14))</f>
        <v>-2</v>
      </c>
      <c r="I14" s="29" t="s">
        <v>11</v>
      </c>
      <c r="J14" s="29" t="str">
        <f>IF(AK14&gt;0,"+","-")</f>
        <v>+</v>
      </c>
      <c r="K14" s="43">
        <f>ABS(AK14)</f>
        <v>9</v>
      </c>
      <c r="L14" s="28"/>
      <c r="M14" s="13">
        <v>12</v>
      </c>
      <c r="N14" s="13"/>
      <c r="O14" s="28">
        <f>IF(AG15=1,"",IF(AG15=-1,"-",AG15))</f>
        <v>-5</v>
      </c>
      <c r="P14" s="29" t="s">
        <v>2</v>
      </c>
      <c r="Q14" s="29" t="str">
        <f>IF(AJ15&gt;0,"+","-")</f>
        <v>-</v>
      </c>
      <c r="R14" s="43">
        <f>ABS(AJ15)</f>
        <v>6</v>
      </c>
      <c r="S14" s="29" t="s">
        <v>0</v>
      </c>
      <c r="T14" s="34">
        <f>IF(AH15=1,"",IF(AH15=-1,"-",AH15))</f>
      </c>
      <c r="U14" s="29" t="s">
        <v>11</v>
      </c>
      <c r="V14" s="29" t="str">
        <f>IF(AK15&gt;0,"+","-")</f>
        <v>+</v>
      </c>
      <c r="W14" s="30">
        <f>ABS(AK15)</f>
        <v>12</v>
      </c>
      <c r="X14" s="33"/>
      <c r="Y14" s="42">
        <v>11</v>
      </c>
      <c r="Z14" s="7"/>
      <c r="AA14" s="30" t="s">
        <v>13</v>
      </c>
      <c r="AB14" s="27">
        <f ca="1" t="shared" si="0"/>
        <v>-2</v>
      </c>
      <c r="AC14" s="10"/>
      <c r="AF14" s="27">
        <f ca="1" t="shared" si="1"/>
        <v>-4</v>
      </c>
      <c r="AG14" s="27">
        <f ca="1" t="shared" si="2"/>
        <v>-6</v>
      </c>
      <c r="AH14" s="27">
        <f t="shared" si="3"/>
        <v>-2</v>
      </c>
      <c r="AI14" s="27">
        <f t="shared" si="4"/>
        <v>8</v>
      </c>
      <c r="AJ14" s="27">
        <f ca="1" t="shared" si="5"/>
        <v>1</v>
      </c>
      <c r="AK14" s="27">
        <f t="shared" si="6"/>
        <v>9</v>
      </c>
    </row>
    <row r="15" spans="1:37" s="9" customFormat="1" ht="40.5" customHeight="1">
      <c r="A15" s="13"/>
      <c r="B15" s="14"/>
      <c r="C15" s="28"/>
      <c r="D15" s="29"/>
      <c r="E15" s="29"/>
      <c r="F15" s="43"/>
      <c r="G15" s="29"/>
      <c r="H15" s="34"/>
      <c r="I15" s="29"/>
      <c r="J15" s="29"/>
      <c r="K15" s="43"/>
      <c r="L15" s="28"/>
      <c r="M15" s="13"/>
      <c r="N15" s="13"/>
      <c r="O15" s="46"/>
      <c r="P15" s="31"/>
      <c r="Q15" s="31"/>
      <c r="R15" s="32"/>
      <c r="S15" s="35"/>
      <c r="T15" s="34"/>
      <c r="U15" s="29"/>
      <c r="V15" s="29"/>
      <c r="W15" s="33"/>
      <c r="X15" s="33"/>
      <c r="Y15" s="42">
        <v>12</v>
      </c>
      <c r="Z15" s="7"/>
      <c r="AA15" s="30" t="s">
        <v>13</v>
      </c>
      <c r="AB15" s="27">
        <f ca="1" t="shared" si="0"/>
        <v>-3</v>
      </c>
      <c r="AC15" s="10"/>
      <c r="AF15" s="27">
        <f ca="1" t="shared" si="1"/>
        <v>-6</v>
      </c>
      <c r="AG15" s="27">
        <f ca="1" t="shared" si="2"/>
        <v>-5</v>
      </c>
      <c r="AH15" s="27">
        <f t="shared" si="3"/>
        <v>1</v>
      </c>
      <c r="AI15" s="27">
        <f t="shared" si="4"/>
        <v>18</v>
      </c>
      <c r="AJ15" s="27">
        <f ca="1" t="shared" si="5"/>
        <v>-6</v>
      </c>
      <c r="AK15" s="27">
        <f t="shared" si="6"/>
        <v>12</v>
      </c>
    </row>
    <row r="16" spans="1:37" s="9" customFormat="1" ht="40.5" customHeight="1">
      <c r="A16" s="13">
        <v>13</v>
      </c>
      <c r="B16" s="14" t="s">
        <v>1</v>
      </c>
      <c r="C16" s="28">
        <f>IF(AG16=1,"",IF(AG16=-1,"-",AG16))</f>
        <v>9</v>
      </c>
      <c r="D16" s="29" t="s">
        <v>11</v>
      </c>
      <c r="E16" s="29" t="str">
        <f>IF(AJ16&gt;0,"+","-")</f>
        <v>+</v>
      </c>
      <c r="F16" s="43">
        <f>ABS(AJ16)</f>
        <v>8</v>
      </c>
      <c r="G16" s="29" t="s">
        <v>12</v>
      </c>
      <c r="H16" s="34">
        <f>IF(AH16=1,"",IF(AH16=-1,"-",AH16))</f>
        <v>4</v>
      </c>
      <c r="I16" s="29" t="s">
        <v>11</v>
      </c>
      <c r="J16" s="29" t="str">
        <f>IF(AK16&gt;0,"+","-")</f>
        <v>+</v>
      </c>
      <c r="K16" s="43">
        <f>ABS(AK16)</f>
        <v>18</v>
      </c>
      <c r="L16" s="28"/>
      <c r="M16" s="13">
        <v>14</v>
      </c>
      <c r="N16" s="13"/>
      <c r="O16" s="28">
        <f>IF(AG17=1,"",IF(AG17=-1,"-",AG17))</f>
        <v>3</v>
      </c>
      <c r="P16" s="29" t="s">
        <v>2</v>
      </c>
      <c r="Q16" s="29" t="str">
        <f>IF(AJ17&gt;0,"+","-")</f>
        <v>-</v>
      </c>
      <c r="R16" s="43">
        <f>ABS(AJ17)</f>
        <v>9</v>
      </c>
      <c r="S16" s="29" t="s">
        <v>0</v>
      </c>
      <c r="T16" s="34">
        <f>IF(AH17=1,"",IF(AH17=-1,"-",AH17))</f>
        <v>-3</v>
      </c>
      <c r="U16" s="29" t="s">
        <v>11</v>
      </c>
      <c r="V16" s="29" t="str">
        <f>IF(AK17&gt;0,"+","-")</f>
        <v>+</v>
      </c>
      <c r="W16" s="30">
        <f>ABS(AK17)</f>
        <v>9</v>
      </c>
      <c r="X16" s="33"/>
      <c r="Y16" s="42">
        <v>13</v>
      </c>
      <c r="Z16" s="7"/>
      <c r="AA16" s="30" t="s">
        <v>13</v>
      </c>
      <c r="AB16" s="27">
        <f ca="1" t="shared" si="0"/>
        <v>2</v>
      </c>
      <c r="AC16" s="10"/>
      <c r="AF16" s="27">
        <f ca="1" t="shared" si="1"/>
        <v>5</v>
      </c>
      <c r="AG16" s="27">
        <f ca="1" t="shared" si="2"/>
        <v>9</v>
      </c>
      <c r="AH16" s="27">
        <f t="shared" si="3"/>
        <v>4</v>
      </c>
      <c r="AI16" s="27">
        <f t="shared" si="4"/>
        <v>10</v>
      </c>
      <c r="AJ16" s="27">
        <f ca="1" t="shared" si="5"/>
        <v>8</v>
      </c>
      <c r="AK16" s="27">
        <f t="shared" si="6"/>
        <v>18</v>
      </c>
    </row>
    <row r="17" spans="1:37" s="9" customFormat="1" ht="40.5" customHeight="1">
      <c r="A17" s="13"/>
      <c r="B17" s="14"/>
      <c r="C17" s="28"/>
      <c r="D17" s="29"/>
      <c r="E17" s="29"/>
      <c r="F17" s="43"/>
      <c r="G17" s="29"/>
      <c r="H17" s="34"/>
      <c r="I17" s="29"/>
      <c r="J17" s="29"/>
      <c r="K17" s="43"/>
      <c r="L17" s="28"/>
      <c r="M17" s="13"/>
      <c r="N17" s="13"/>
      <c r="O17" s="46"/>
      <c r="P17" s="31"/>
      <c r="Q17" s="31"/>
      <c r="R17" s="32"/>
      <c r="S17" s="35"/>
      <c r="T17" s="34"/>
      <c r="U17" s="29"/>
      <c r="V17" s="29"/>
      <c r="W17" s="33"/>
      <c r="X17" s="33"/>
      <c r="Y17" s="42">
        <v>14</v>
      </c>
      <c r="Z17" s="7"/>
      <c r="AA17" s="30" t="s">
        <v>13</v>
      </c>
      <c r="AB17" s="27">
        <f ca="1" t="shared" si="0"/>
        <v>3</v>
      </c>
      <c r="AC17" s="10"/>
      <c r="AF17" s="27">
        <f ca="1" t="shared" si="1"/>
        <v>6</v>
      </c>
      <c r="AG17" s="27">
        <f ca="1" t="shared" si="2"/>
        <v>3</v>
      </c>
      <c r="AH17" s="27">
        <f t="shared" si="3"/>
        <v>-3</v>
      </c>
      <c r="AI17" s="27">
        <f t="shared" si="4"/>
        <v>18</v>
      </c>
      <c r="AJ17" s="27">
        <f ca="1" t="shared" si="5"/>
        <v>-9</v>
      </c>
      <c r="AK17" s="27">
        <f t="shared" si="6"/>
        <v>9</v>
      </c>
    </row>
    <row r="18" spans="1:37" s="9" customFormat="1" ht="40.5" customHeight="1">
      <c r="A18" s="13">
        <v>15</v>
      </c>
      <c r="B18" s="14" t="s">
        <v>1</v>
      </c>
      <c r="C18" s="28">
        <f>IF(AG18=1,"",IF(AG18=-1,"-",AG18))</f>
        <v>7</v>
      </c>
      <c r="D18" s="29" t="s">
        <v>11</v>
      </c>
      <c r="E18" s="29" t="str">
        <f>IF(AJ18&gt;0,"+","-")</f>
        <v>+</v>
      </c>
      <c r="F18" s="43">
        <f>ABS(AJ18)</f>
        <v>31</v>
      </c>
      <c r="G18" s="29" t="s">
        <v>12</v>
      </c>
      <c r="H18" s="34">
        <f>IF(AH18=1,"",IF(AH18=-1,"-",AH18))</f>
        <v>-3</v>
      </c>
      <c r="I18" s="29" t="s">
        <v>11</v>
      </c>
      <c r="J18" s="29" t="str">
        <f>IF(AK18&gt;0,"+","-")</f>
        <v>-</v>
      </c>
      <c r="K18" s="43">
        <f>ABS(AK18)</f>
        <v>9</v>
      </c>
      <c r="L18" s="28"/>
      <c r="M18" s="13">
        <v>16</v>
      </c>
      <c r="N18" s="13"/>
      <c r="O18" s="28">
        <f>IF(AG19=1,"",IF(AG19=-1,"-",AG19))</f>
        <v>-2</v>
      </c>
      <c r="P18" s="29" t="s">
        <v>2</v>
      </c>
      <c r="Q18" s="29" t="str">
        <f>IF(AJ19&gt;0,"+","-")</f>
        <v>-</v>
      </c>
      <c r="R18" s="43">
        <f>ABS(AJ19)</f>
        <v>10</v>
      </c>
      <c r="S18" s="29" t="s">
        <v>0</v>
      </c>
      <c r="T18" s="34">
        <f>IF(AH19=1,"",IF(AH19=-1,"-",AH19))</f>
        <v>6</v>
      </c>
      <c r="U18" s="29" t="s">
        <v>11</v>
      </c>
      <c r="V18" s="29" t="str">
        <f>IF(AK19&gt;0,"+","-")</f>
        <v>+</v>
      </c>
      <c r="W18" s="30">
        <f>ABS(AK19)</f>
        <v>14</v>
      </c>
      <c r="X18" s="33"/>
      <c r="Y18" s="42">
        <v>15</v>
      </c>
      <c r="Z18" s="7"/>
      <c r="AA18" s="30" t="s">
        <v>13</v>
      </c>
      <c r="AB18" s="27">
        <f ca="1" t="shared" si="0"/>
        <v>-4</v>
      </c>
      <c r="AC18" s="10"/>
      <c r="AF18" s="27">
        <f ca="1" t="shared" si="1"/>
        <v>10</v>
      </c>
      <c r="AG18" s="27">
        <f ca="1" t="shared" si="2"/>
        <v>7</v>
      </c>
      <c r="AH18" s="27">
        <f t="shared" si="3"/>
        <v>-3</v>
      </c>
      <c r="AI18" s="27">
        <f t="shared" si="4"/>
        <v>-40</v>
      </c>
      <c r="AJ18" s="27">
        <f ca="1" t="shared" si="5"/>
        <v>31</v>
      </c>
      <c r="AK18" s="27">
        <f t="shared" si="6"/>
        <v>-9</v>
      </c>
    </row>
    <row r="19" spans="1:37" s="9" customFormat="1" ht="40.5" customHeight="1">
      <c r="A19" s="13"/>
      <c r="B19" s="14"/>
      <c r="C19" s="28"/>
      <c r="D19" s="29"/>
      <c r="E19" s="29"/>
      <c r="F19" s="43"/>
      <c r="G19" s="29"/>
      <c r="H19" s="34"/>
      <c r="I19" s="29"/>
      <c r="J19" s="29"/>
      <c r="K19" s="43"/>
      <c r="L19" s="28"/>
      <c r="M19" s="13"/>
      <c r="N19" s="13"/>
      <c r="O19" s="46"/>
      <c r="P19" s="31"/>
      <c r="Q19" s="31"/>
      <c r="R19" s="32"/>
      <c r="S19" s="35"/>
      <c r="T19" s="34"/>
      <c r="U19" s="29"/>
      <c r="V19" s="29"/>
      <c r="W19" s="33"/>
      <c r="X19" s="33"/>
      <c r="Y19" s="42">
        <v>16</v>
      </c>
      <c r="Z19" s="7"/>
      <c r="AA19" s="30" t="s">
        <v>13</v>
      </c>
      <c r="AB19" s="27">
        <f ca="1" t="shared" si="0"/>
        <v>-3</v>
      </c>
      <c r="AC19" s="10"/>
      <c r="AF19" s="27">
        <f ca="1" t="shared" si="1"/>
        <v>-8</v>
      </c>
      <c r="AG19" s="27">
        <f ca="1" t="shared" si="2"/>
        <v>-2</v>
      </c>
      <c r="AH19" s="27">
        <f t="shared" si="3"/>
        <v>6</v>
      </c>
      <c r="AI19" s="27">
        <f t="shared" si="4"/>
        <v>24</v>
      </c>
      <c r="AJ19" s="27">
        <f ca="1" t="shared" si="5"/>
        <v>-10</v>
      </c>
      <c r="AK19" s="27">
        <f t="shared" si="6"/>
        <v>14</v>
      </c>
    </row>
    <row r="20" spans="1:37" s="9" customFormat="1" ht="40.5" customHeight="1">
      <c r="A20" s="13">
        <v>17</v>
      </c>
      <c r="B20" s="14" t="s">
        <v>1</v>
      </c>
      <c r="C20" s="28">
        <f>IF(AG20=1,"",IF(AG20=-1,"-",AG20))</f>
        <v>6</v>
      </c>
      <c r="D20" s="29" t="s">
        <v>11</v>
      </c>
      <c r="E20" s="29" t="str">
        <f>IF(AJ20&gt;0,"+","-")</f>
        <v>-</v>
      </c>
      <c r="F20" s="43">
        <f>ABS(AJ20)</f>
        <v>3</v>
      </c>
      <c r="G20" s="29" t="s">
        <v>12</v>
      </c>
      <c r="H20" s="34">
        <f>IF(AH20=1,"",IF(AH20=-1,"-",AH20))</f>
        <v>-2</v>
      </c>
      <c r="I20" s="29" t="s">
        <v>11</v>
      </c>
      <c r="J20" s="29" t="str">
        <f>IF(AK20&gt;0,"+","-")</f>
        <v>+</v>
      </c>
      <c r="K20" s="43">
        <f>ABS(AK20)</f>
        <v>13</v>
      </c>
      <c r="L20" s="28"/>
      <c r="M20" s="13">
        <v>18</v>
      </c>
      <c r="N20" s="13"/>
      <c r="O20" s="28">
        <f>IF(AG21=1,"",IF(AG21=-1,"-",AG21))</f>
        <v>-13</v>
      </c>
      <c r="P20" s="29" t="s">
        <v>2</v>
      </c>
      <c r="Q20" s="29" t="str">
        <f>IF(AJ21&gt;0,"+","-")</f>
        <v>-</v>
      </c>
      <c r="R20" s="43">
        <f>ABS(AJ21)</f>
        <v>25</v>
      </c>
      <c r="S20" s="29" t="s">
        <v>0</v>
      </c>
      <c r="T20" s="34">
        <f>IF(AH21=1,"",IF(AH21=-1,"-",AH21))</f>
        <v>-6</v>
      </c>
      <c r="U20" s="29" t="s">
        <v>11</v>
      </c>
      <c r="V20" s="29" t="str">
        <f>IF(AK21&gt;0,"+","-")</f>
        <v>+</v>
      </c>
      <c r="W20" s="30">
        <f>ABS(AK21)</f>
        <v>10</v>
      </c>
      <c r="X20" s="33"/>
      <c r="Y20" s="42">
        <v>17</v>
      </c>
      <c r="Z20" s="7"/>
      <c r="AA20" s="30" t="s">
        <v>13</v>
      </c>
      <c r="AB20" s="27">
        <f ca="1" t="shared" si="0"/>
        <v>2</v>
      </c>
      <c r="AC20" s="10"/>
      <c r="AF20" s="27">
        <f ca="1" t="shared" si="1"/>
        <v>8</v>
      </c>
      <c r="AG20" s="27">
        <f ca="1" t="shared" si="2"/>
        <v>6</v>
      </c>
      <c r="AH20" s="27">
        <f t="shared" si="3"/>
        <v>-2</v>
      </c>
      <c r="AI20" s="27">
        <f t="shared" si="4"/>
        <v>16</v>
      </c>
      <c r="AJ20" s="27">
        <f ca="1" t="shared" si="5"/>
        <v>-3</v>
      </c>
      <c r="AK20" s="27">
        <f t="shared" si="6"/>
        <v>13</v>
      </c>
    </row>
    <row r="21" spans="1:37" s="9" customFormat="1" ht="40.5" customHeight="1">
      <c r="A21" s="13"/>
      <c r="B21" s="14"/>
      <c r="C21" s="28"/>
      <c r="D21" s="29"/>
      <c r="E21" s="29"/>
      <c r="F21" s="43"/>
      <c r="G21" s="29"/>
      <c r="H21" s="34"/>
      <c r="I21" s="29"/>
      <c r="J21" s="29"/>
      <c r="K21" s="43"/>
      <c r="L21" s="28"/>
      <c r="M21" s="13"/>
      <c r="N21" s="13"/>
      <c r="O21" s="46"/>
      <c r="P21" s="31"/>
      <c r="Q21" s="31"/>
      <c r="R21" s="32"/>
      <c r="S21" s="35"/>
      <c r="T21" s="34"/>
      <c r="U21" s="29"/>
      <c r="V21" s="29"/>
      <c r="W21" s="33"/>
      <c r="X21" s="33"/>
      <c r="Y21" s="42">
        <v>18</v>
      </c>
      <c r="Z21" s="7"/>
      <c r="AA21" s="30" t="s">
        <v>13</v>
      </c>
      <c r="AB21" s="27">
        <f ca="1" t="shared" si="0"/>
        <v>-5</v>
      </c>
      <c r="AC21" s="10"/>
      <c r="AF21" s="27">
        <f ca="1" t="shared" si="1"/>
        <v>-7</v>
      </c>
      <c r="AG21" s="27">
        <f ca="1" t="shared" si="2"/>
        <v>-13</v>
      </c>
      <c r="AH21" s="27">
        <f t="shared" si="3"/>
        <v>-6</v>
      </c>
      <c r="AI21" s="27">
        <f t="shared" si="4"/>
        <v>35</v>
      </c>
      <c r="AJ21" s="27">
        <f ca="1" t="shared" si="5"/>
        <v>-25</v>
      </c>
      <c r="AK21" s="27">
        <f t="shared" si="6"/>
        <v>10</v>
      </c>
    </row>
    <row r="22" spans="1:37" s="9" customFormat="1" ht="40.5" customHeight="1">
      <c r="A22" s="13">
        <v>19</v>
      </c>
      <c r="B22" s="14" t="s">
        <v>1</v>
      </c>
      <c r="C22" s="28">
        <f>IF(AG22=1,"",IF(AG22=-1,"-",AG22))</f>
        <v>-3</v>
      </c>
      <c r="D22" s="29" t="s">
        <v>11</v>
      </c>
      <c r="E22" s="29" t="str">
        <f>IF(AJ22&gt;0,"+","-")</f>
        <v>+</v>
      </c>
      <c r="F22" s="43">
        <f>ABS(AJ22)</f>
        <v>13</v>
      </c>
      <c r="G22" s="29" t="s">
        <v>12</v>
      </c>
      <c r="H22" s="34">
        <f>IF(AH22=1,"",IF(AH22=-1,"-",AH22))</f>
      </c>
      <c r="I22" s="29" t="s">
        <v>11</v>
      </c>
      <c r="J22" s="29" t="str">
        <f>IF(AK22&gt;0,"+","-")</f>
        <v>-</v>
      </c>
      <c r="K22" s="43">
        <f>ABS(AK22)</f>
        <v>11</v>
      </c>
      <c r="L22" s="28"/>
      <c r="M22" s="13">
        <v>20</v>
      </c>
      <c r="N22" s="13"/>
      <c r="O22" s="28">
        <f>IF(AG23=1,"",IF(AG23=-1,"-",AG23))</f>
        <v>14</v>
      </c>
      <c r="P22" s="29" t="s">
        <v>2</v>
      </c>
      <c r="Q22" s="29" t="str">
        <f>IF(AJ23&gt;0,"+","-")</f>
        <v>-</v>
      </c>
      <c r="R22" s="43">
        <f>ABS(AJ23)</f>
        <v>12</v>
      </c>
      <c r="S22" s="29" t="s">
        <v>0</v>
      </c>
      <c r="T22" s="34">
        <f>IF(AH23=1,"",IF(AH23=-1,"-",AH23))</f>
        <v>5</v>
      </c>
      <c r="U22" s="29" t="s">
        <v>11</v>
      </c>
      <c r="V22" s="29" t="str">
        <f>IF(AK23&gt;0,"+","-")</f>
        <v>+</v>
      </c>
      <c r="W22" s="30">
        <f>ABS(AK23)</f>
        <v>24</v>
      </c>
      <c r="X22" s="33"/>
      <c r="Y22" s="42">
        <v>19</v>
      </c>
      <c r="Z22" s="7"/>
      <c r="AA22" s="30" t="s">
        <v>13</v>
      </c>
      <c r="AB22" s="27">
        <f ca="1" t="shared" si="0"/>
        <v>6</v>
      </c>
      <c r="AC22" s="10"/>
      <c r="AF22" s="27">
        <f ca="1" t="shared" si="1"/>
        <v>-4</v>
      </c>
      <c r="AG22" s="27">
        <f ca="1" t="shared" si="2"/>
        <v>-3</v>
      </c>
      <c r="AH22" s="27">
        <f t="shared" si="3"/>
        <v>1</v>
      </c>
      <c r="AI22" s="27">
        <f t="shared" si="4"/>
        <v>-24</v>
      </c>
      <c r="AJ22" s="27">
        <f ca="1" t="shared" si="5"/>
        <v>13</v>
      </c>
      <c r="AK22" s="27">
        <f t="shared" si="6"/>
        <v>-11</v>
      </c>
    </row>
    <row r="23" spans="1:37" s="9" customFormat="1" ht="40.5" customHeight="1">
      <c r="A23" s="13"/>
      <c r="B23" s="14"/>
      <c r="C23" s="7"/>
      <c r="D23" s="24"/>
      <c r="E23" s="24"/>
      <c r="F23" s="8"/>
      <c r="G23" s="24"/>
      <c r="H23" s="14"/>
      <c r="I23" s="24"/>
      <c r="J23" s="24"/>
      <c r="K23" s="8"/>
      <c r="L23" s="7"/>
      <c r="M23" s="13"/>
      <c r="N23" s="13"/>
      <c r="O23" s="46"/>
      <c r="P23" s="31"/>
      <c r="Q23" s="31"/>
      <c r="R23" s="32"/>
      <c r="S23" s="35"/>
      <c r="T23" s="14"/>
      <c r="U23" s="24"/>
      <c r="V23" s="24"/>
      <c r="W23" s="33"/>
      <c r="X23" s="33"/>
      <c r="Y23" s="42">
        <v>20</v>
      </c>
      <c r="Z23" s="7"/>
      <c r="AA23" s="30" t="s">
        <v>13</v>
      </c>
      <c r="AB23" s="27">
        <f ca="1" t="shared" si="0"/>
        <v>4</v>
      </c>
      <c r="AC23" s="10"/>
      <c r="AF23" s="27">
        <f ca="1" t="shared" si="1"/>
        <v>9</v>
      </c>
      <c r="AG23" s="27">
        <f ca="1" t="shared" si="2"/>
        <v>14</v>
      </c>
      <c r="AH23" s="27">
        <f t="shared" si="3"/>
        <v>5</v>
      </c>
      <c r="AI23" s="27">
        <f t="shared" si="4"/>
        <v>36</v>
      </c>
      <c r="AJ23" s="27">
        <f ca="1" t="shared" si="5"/>
        <v>-12</v>
      </c>
      <c r="AK23" s="27">
        <f t="shared" si="6"/>
        <v>24</v>
      </c>
    </row>
    <row r="24" spans="1:29" s="9" customFormat="1" ht="17.25">
      <c r="A24" s="6"/>
      <c r="B24" s="7"/>
      <c r="C24" s="7"/>
      <c r="D24" s="24"/>
      <c r="E24" s="24"/>
      <c r="F24" s="8"/>
      <c r="G24" s="24"/>
      <c r="H24" s="14"/>
      <c r="I24" s="24"/>
      <c r="J24" s="24"/>
      <c r="K24" s="8"/>
      <c r="L24" s="7"/>
      <c r="O24" s="14"/>
      <c r="P24" s="24"/>
      <c r="Q24" s="24"/>
      <c r="R24" s="8"/>
      <c r="S24" s="36"/>
      <c r="T24" s="14"/>
      <c r="U24" s="24"/>
      <c r="V24" s="24"/>
      <c r="W24" s="10"/>
      <c r="X24" s="10"/>
      <c r="Z24" s="7"/>
      <c r="AA24" s="8"/>
      <c r="AC24" s="10"/>
    </row>
    <row r="25" spans="2:29" ht="13.5">
      <c r="B25" s="2"/>
      <c r="C25" s="2"/>
      <c r="F25" s="1"/>
      <c r="K25" s="1"/>
      <c r="L25" s="2"/>
      <c r="R25" s="1"/>
      <c r="S25" s="37"/>
      <c r="X25" s="3"/>
      <c r="Z25" s="2"/>
      <c r="AA25" s="1"/>
      <c r="AC25" s="3"/>
    </row>
    <row r="26" spans="2:29" ht="13.5">
      <c r="B26" s="2"/>
      <c r="C26" s="2"/>
      <c r="F26" s="1"/>
      <c r="K26" s="1"/>
      <c r="L26" s="2"/>
      <c r="R26" s="1"/>
      <c r="S26" s="37"/>
      <c r="X26" s="3"/>
      <c r="Z26" s="2"/>
      <c r="AA26" s="1"/>
      <c r="AC26" s="3"/>
    </row>
    <row r="27" spans="2:29" ht="13.5">
      <c r="B27" s="2"/>
      <c r="C27" s="2"/>
      <c r="F27" s="1"/>
      <c r="K27" s="1"/>
      <c r="L27" s="2"/>
      <c r="R27" s="1"/>
      <c r="S27" s="37"/>
      <c r="X27" s="3"/>
      <c r="Z27" s="2"/>
      <c r="AA27" s="1"/>
      <c r="AC27" s="3"/>
    </row>
    <row r="28" spans="2:29" ht="13.5">
      <c r="B28" s="2"/>
      <c r="C28" s="2"/>
      <c r="F28" s="1"/>
      <c r="K28" s="1"/>
      <c r="L28" s="2"/>
      <c r="R28" s="1"/>
      <c r="S28" s="37"/>
      <c r="X28" s="3"/>
      <c r="Z28" s="2"/>
      <c r="AA28" s="1"/>
      <c r="AC28" s="3"/>
    </row>
    <row r="29" spans="2:29" ht="13.5">
      <c r="B29" s="2"/>
      <c r="C29" s="2"/>
      <c r="F29" s="1"/>
      <c r="K29" s="1"/>
      <c r="L29" s="2"/>
      <c r="R29" s="1"/>
      <c r="S29" s="37"/>
      <c r="X29" s="3"/>
      <c r="Z29" s="2"/>
      <c r="AA29" s="1"/>
      <c r="AC29" s="3"/>
    </row>
    <row r="30" spans="2:29" ht="13.5">
      <c r="B30" s="2"/>
      <c r="C30" s="2"/>
      <c r="F30" s="1"/>
      <c r="K30" s="1"/>
      <c r="L30" s="2"/>
      <c r="R30" s="1"/>
      <c r="S30" s="37"/>
      <c r="X30" s="3"/>
      <c r="Z30" s="2"/>
      <c r="AA30" s="1"/>
      <c r="AC30" s="3"/>
    </row>
    <row r="31" spans="2:29" ht="13.5">
      <c r="B31" s="2"/>
      <c r="C31" s="2"/>
      <c r="F31" s="1"/>
      <c r="K31" s="1"/>
      <c r="L31" s="2"/>
      <c r="R31" s="1"/>
      <c r="S31" s="37"/>
      <c r="X31" s="3"/>
      <c r="Z31" s="2"/>
      <c r="AA31" s="1"/>
      <c r="AC31" s="3"/>
    </row>
    <row r="32" spans="2:29" ht="13.5">
      <c r="B32" s="2"/>
      <c r="C32" s="2"/>
      <c r="F32" s="1"/>
      <c r="K32" s="1"/>
      <c r="L32" s="2"/>
      <c r="R32" s="1"/>
      <c r="S32" s="37"/>
      <c r="X32" s="3"/>
      <c r="Z32" s="2"/>
      <c r="AA32" s="1"/>
      <c r="AC32" s="3"/>
    </row>
    <row r="33" spans="2:29" ht="13.5">
      <c r="B33" s="2"/>
      <c r="C33" s="2"/>
      <c r="F33" s="1"/>
      <c r="K33" s="1"/>
      <c r="L33" s="2"/>
      <c r="R33" s="1"/>
      <c r="S33" s="37"/>
      <c r="X33" s="3"/>
      <c r="Z33" s="2"/>
      <c r="AA33" s="1"/>
      <c r="AC33" s="3"/>
    </row>
    <row r="34" spans="2:29" ht="13.5">
      <c r="B34" s="2"/>
      <c r="C34" s="2"/>
      <c r="F34" s="1"/>
      <c r="K34" s="1"/>
      <c r="L34" s="2"/>
      <c r="R34" s="1"/>
      <c r="S34" s="37"/>
      <c r="X34" s="3"/>
      <c r="Z34" s="2"/>
      <c r="AA34" s="1"/>
      <c r="AC34" s="3"/>
    </row>
    <row r="35" spans="2:29" ht="13.5">
      <c r="B35" s="2"/>
      <c r="C35" s="2"/>
      <c r="F35" s="1"/>
      <c r="K35" s="1"/>
      <c r="L35" s="2"/>
      <c r="R35" s="1"/>
      <c r="S35" s="37"/>
      <c r="X35" s="3"/>
      <c r="Z35" s="2"/>
      <c r="AA35" s="1"/>
      <c r="AC35" s="3"/>
    </row>
    <row r="36" spans="2:29" ht="13.5">
      <c r="B36" s="2"/>
      <c r="C36" s="2"/>
      <c r="F36" s="1"/>
      <c r="K36" s="1"/>
      <c r="L36" s="2"/>
      <c r="R36" s="1"/>
      <c r="S36" s="37"/>
      <c r="X36" s="3"/>
      <c r="Z36" s="2"/>
      <c r="AA36" s="1"/>
      <c r="AC36" s="3"/>
    </row>
    <row r="37" spans="2:29" ht="13.5">
      <c r="B37" s="2"/>
      <c r="C37" s="2"/>
      <c r="F37" s="1"/>
      <c r="K37" s="1"/>
      <c r="L37" s="2"/>
      <c r="R37" s="1"/>
      <c r="S37" s="37"/>
      <c r="X37" s="3"/>
      <c r="Z37" s="2"/>
      <c r="AA37" s="1"/>
      <c r="AC37" s="3"/>
    </row>
    <row r="38" spans="2:29" ht="13.5">
      <c r="B38" s="2"/>
      <c r="C38" s="2"/>
      <c r="F38" s="1"/>
      <c r="K38" s="1"/>
      <c r="L38" s="2"/>
      <c r="R38" s="1"/>
      <c r="S38" s="37"/>
      <c r="X38" s="3"/>
      <c r="Z38" s="2"/>
      <c r="AA38" s="1"/>
      <c r="AC38" s="3"/>
    </row>
    <row r="39" spans="2:29" ht="13.5">
      <c r="B39" s="2"/>
      <c r="C39" s="2"/>
      <c r="F39" s="1"/>
      <c r="K39" s="1"/>
      <c r="L39" s="2"/>
      <c r="R39" s="1"/>
      <c r="S39" s="37"/>
      <c r="X39" s="3"/>
      <c r="Z39" s="2"/>
      <c r="AA39" s="1"/>
      <c r="AC39" s="3"/>
    </row>
    <row r="40" spans="2:29" ht="13.5">
      <c r="B40" s="2"/>
      <c r="C40" s="2"/>
      <c r="F40" s="1"/>
      <c r="K40" s="1"/>
      <c r="L40" s="2"/>
      <c r="R40" s="1"/>
      <c r="S40" s="37"/>
      <c r="X40" s="3"/>
      <c r="Z40" s="2"/>
      <c r="AA40" s="1"/>
      <c r="AC40" s="3"/>
    </row>
    <row r="41" spans="2:29" ht="13.5">
      <c r="B41" s="2"/>
      <c r="C41" s="2"/>
      <c r="F41" s="1"/>
      <c r="K41" s="1"/>
      <c r="L41" s="2"/>
      <c r="R41" s="1"/>
      <c r="S41" s="37"/>
      <c r="X41" s="3"/>
      <c r="Z41" s="2"/>
      <c r="AA41" s="1"/>
      <c r="AC41" s="3"/>
    </row>
    <row r="42" spans="2:29" ht="13.5">
      <c r="B42" s="2"/>
      <c r="C42" s="2"/>
      <c r="F42" s="1"/>
      <c r="K42" s="1"/>
      <c r="L42" s="2"/>
      <c r="R42" s="1"/>
      <c r="S42" s="37"/>
      <c r="X42" s="3"/>
      <c r="Z42" s="2"/>
      <c r="AA42" s="1"/>
      <c r="AC42" s="3"/>
    </row>
    <row r="43" spans="2:29" ht="13.5">
      <c r="B43" s="2"/>
      <c r="C43" s="2"/>
      <c r="F43" s="1"/>
      <c r="K43" s="1"/>
      <c r="L43" s="2"/>
      <c r="R43" s="1"/>
      <c r="S43" s="37"/>
      <c r="X43" s="3"/>
      <c r="Z43" s="2"/>
      <c r="AA43" s="1"/>
      <c r="AC43" s="3"/>
    </row>
    <row r="44" spans="2:29" ht="13.5">
      <c r="B44" s="2"/>
      <c r="C44" s="2"/>
      <c r="F44" s="1"/>
      <c r="K44" s="1"/>
      <c r="L44" s="2"/>
      <c r="R44" s="1"/>
      <c r="S44" s="37"/>
      <c r="X44" s="3"/>
      <c r="Z44" s="2"/>
      <c r="AA44" s="1"/>
      <c r="AC44" s="3"/>
    </row>
    <row r="45" spans="2:29" ht="13.5">
      <c r="B45" s="2"/>
      <c r="C45" s="2"/>
      <c r="F45" s="1"/>
      <c r="K45" s="1"/>
      <c r="L45" s="2"/>
      <c r="R45" s="1"/>
      <c r="S45" s="37"/>
      <c r="X45" s="3"/>
      <c r="Z45" s="2"/>
      <c r="AA45" s="1"/>
      <c r="AC45" s="3"/>
    </row>
    <row r="46" spans="2:29" ht="13.5">
      <c r="B46" s="2"/>
      <c r="C46" s="2"/>
      <c r="F46" s="1"/>
      <c r="K46" s="1"/>
      <c r="L46" s="2"/>
      <c r="R46" s="1"/>
      <c r="S46" s="37"/>
      <c r="X46" s="3"/>
      <c r="Z46" s="2"/>
      <c r="AA46" s="1"/>
      <c r="AC46" s="3"/>
    </row>
    <row r="47" spans="2:29" ht="13.5">
      <c r="B47" s="2"/>
      <c r="C47" s="2"/>
      <c r="F47" s="1"/>
      <c r="K47" s="1"/>
      <c r="L47" s="2"/>
      <c r="R47" s="1"/>
      <c r="S47" s="37"/>
      <c r="X47" s="3"/>
      <c r="Z47" s="2"/>
      <c r="AA47" s="1"/>
      <c r="AC47" s="3"/>
    </row>
    <row r="48" spans="2:29" ht="13.5">
      <c r="B48" s="2"/>
      <c r="C48" s="2"/>
      <c r="F48" s="1"/>
      <c r="K48" s="1"/>
      <c r="L48" s="2"/>
      <c r="R48" s="1"/>
      <c r="S48" s="37"/>
      <c r="X48" s="3"/>
      <c r="Z48" s="2"/>
      <c r="AA48" s="1"/>
      <c r="AC48" s="3"/>
    </row>
  </sheetData>
  <sheetProtection password="CE84" sheet="1" objects="1" scenarios="1"/>
  <mergeCells count="2">
    <mergeCell ref="B2:G2"/>
    <mergeCell ref="Y2:AB2"/>
  </mergeCells>
  <printOptions/>
  <pageMargins left="0.45" right="0.5" top="0.51" bottom="0.39" header="0.512" footer="0.39"/>
  <pageSetup fitToHeight="1" fitToWidth="1"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2011-12-03T07:57:50Z</cp:lastPrinted>
  <dcterms:created xsi:type="dcterms:W3CDTF">1999-05-08T10:31:43Z</dcterms:created>
  <dcterms:modified xsi:type="dcterms:W3CDTF">2011-12-03T08:03:39Z</dcterms:modified>
  <cp:category/>
  <cp:version/>
  <cp:contentType/>
  <cp:contentStatus/>
</cp:coreProperties>
</file>