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<sst xmlns="http://schemas.openxmlformats.org/spreadsheetml/2006/main" count="123" uniqueCount="52">
  <si>
    <t>答え</t>
  </si>
  <si>
    <t>分子</t>
  </si>
  <si>
    <t>－</t>
  </si>
  <si>
    <t>②</t>
  </si>
  <si>
    <t>①</t>
  </si>
  <si>
    <t>①</t>
  </si>
  <si>
    <t>No</t>
  </si>
  <si>
    <t>分母２</t>
  </si>
  <si>
    <t>分子１</t>
  </si>
  <si>
    <t>分子２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</si>
  <si>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</si>
  <si>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</si>
  <si>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</si>
  <si>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</si>
  <si>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</si>
  <si>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</si>
  <si>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</si>
  <si>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</si>
  <si>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</si>
  <si>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</si>
  <si>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</si>
  <si>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</si>
  <si>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</si>
  <si>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</si>
  <si>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</si>
  <si>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</si>
  <si>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</si>
  <si>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</si>
  <si>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</si>
  <si>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</si>
  <si>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</si>
  <si>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</si>
  <si>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</si>
  <si>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</si>
  <si>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</si>
  <si>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</si>
  <si>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</si>
  <si>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個数</t>
  </si>
  <si>
    <t>○</t>
  </si>
  <si>
    <t>割れる数</t>
  </si>
  <si>
    <t>分母１</t>
  </si>
  <si>
    <t>何番目</t>
  </si>
  <si>
    <t>分母候補１</t>
  </si>
  <si>
    <t>分数候補２</t>
  </si>
  <si>
    <t>割り切れる数１</t>
  </si>
  <si>
    <t>割り切れる数２</t>
  </si>
  <si>
    <t>９．分数のかけ算・わり算②ｃ</t>
  </si>
  <si>
    <t>÷</t>
  </si>
  <si>
    <t>約分確認</t>
  </si>
  <si>
    <t>分数÷分数の計算３(１けた)</t>
  </si>
  <si>
    <t>060375 Gifu算数研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</si>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</sst>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center" textRotation="255"/>
    </xf>
    <xf numFmtId="0" fontId="8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4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4.625" style="8" customWidth="1"/>
    <col min="6" max="6" width="8.125" style="0" customWidth="1"/>
    <col min="7" max="7" width="8.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4.625" style="0" customWidth="1"/>
    <col min="13" max="13" width="7.125" style="8" customWidth="1"/>
    <col min="14" max="14" width="9.125" style="0" customWidth="1"/>
    <col min="15" max="15" width="1.75390625" style="0" customWidth="1"/>
    <col min="16" max="16" width="3.625" style="0" customWidth="1"/>
    <col min="17" max="17" width="1.875" style="0" customWidth="1"/>
    <col min="18" max="18" width="5.75390625" style="8" customWidth="1"/>
    <col min="19" max="19" width="1.875" style="0" customWidth="1"/>
    <col min="20" max="20" width="3.625" style="26" customWidth="1"/>
    <col min="21" max="21" width="1.875" style="0" customWidth="1"/>
    <col min="22" max="22" width="5.75390625" style="8" customWidth="1"/>
    <col min="23" max="23" width="1.875" style="0" customWidth="1"/>
    <col min="24" max="24" width="3.625" style="0" customWidth="1"/>
    <col min="25" max="25" width="2.50390625" style="0" customWidth="1"/>
    <col min="26" max="26" width="3.75390625" style="26" customWidth="1"/>
    <col min="27" max="27" width="2.50390625" style="26" customWidth="1"/>
    <col min="28" max="28" width="3.75390625" style="0" customWidth="1"/>
    <col min="29" max="29" width="5.00390625" style="0" customWidth="1"/>
    <col min="30" max="34" width="4.625" style="0" customWidth="1"/>
    <col min="35" max="35" width="2.625" style="0" customWidth="1"/>
    <col min="36" max="36" width="4.00390625" style="0" customWidth="1"/>
    <col min="37" max="37" width="5.50390625" style="0" customWidth="1"/>
    <col min="38" max="38" width="6.00390625" style="0" customWidth="1"/>
    <col min="39" max="39" width="4.625" style="0" customWidth="1"/>
    <col min="40" max="108" width="3.50390625" style="0" customWidth="1"/>
  </cols>
  <sheetData>
    <row r="1" spans="1:35" s="2" customFormat="1" ht="18.75">
      <c r="A1" s="14" t="s">
        <v>46</v>
      </c>
      <c r="B1" s="12"/>
      <c r="C1" s="12"/>
      <c r="D1" s="28"/>
      <c r="E1" s="12"/>
      <c r="G1" s="62" t="s">
        <v>49</v>
      </c>
      <c r="M1" s="32"/>
      <c r="N1" s="63"/>
      <c r="O1" s="72"/>
      <c r="P1" s="34"/>
      <c r="Q1" s="65" t="s">
        <v>50</v>
      </c>
      <c r="R1" s="65"/>
      <c r="S1" s="65"/>
      <c r="T1" s="65"/>
      <c r="U1" s="65"/>
      <c r="V1" s="65"/>
      <c r="W1" s="50"/>
      <c r="X1" s="50"/>
      <c r="Y1" s="50"/>
      <c r="Z1" s="50"/>
      <c r="AA1" s="50"/>
      <c r="AB1" s="50"/>
      <c r="AC1" s="13"/>
      <c r="AD1" s="13"/>
      <c r="AE1" s="13"/>
      <c r="AF1" s="13"/>
      <c r="AG1" s="13"/>
      <c r="AH1" s="13"/>
      <c r="AI1" s="13"/>
    </row>
    <row r="2" spans="2:108" s="2" customFormat="1" ht="27.75" customHeight="1">
      <c r="B2" s="63">
        <f ca="1">TODAY()</f>
        <v>42718</v>
      </c>
      <c r="C2" s="63"/>
      <c r="D2" s="63"/>
      <c r="E2" s="63"/>
      <c r="G2" s="45" t="s">
        <v>51</v>
      </c>
      <c r="H2" s="11"/>
      <c r="I2" s="16"/>
      <c r="J2" s="16"/>
      <c r="K2" s="15"/>
      <c r="L2" s="15"/>
      <c r="M2" s="15"/>
      <c r="N2" s="15"/>
      <c r="O2" s="16"/>
      <c r="P2" s="34"/>
      <c r="Q2" s="64" t="s">
        <v>0</v>
      </c>
      <c r="R2" s="64"/>
      <c r="S2" s="64"/>
      <c r="T2" s="64"/>
      <c r="U2" s="64"/>
      <c r="V2" s="50"/>
      <c r="W2" s="21"/>
      <c r="X2" s="21"/>
      <c r="Y2" s="21"/>
      <c r="Z2" s="25"/>
      <c r="AA2" s="25"/>
      <c r="AD2" s="44" t="s">
        <v>1</v>
      </c>
      <c r="AE2" s="44" t="s">
        <v>40</v>
      </c>
      <c r="AF2" s="44" t="s">
        <v>7</v>
      </c>
      <c r="AG2" s="44" t="s">
        <v>40</v>
      </c>
      <c r="AH2" s="44" t="s">
        <v>7</v>
      </c>
      <c r="AJ2" s="56">
        <v>1</v>
      </c>
      <c r="AK2" s="56">
        <v>2</v>
      </c>
      <c r="AL2" s="56">
        <v>3</v>
      </c>
      <c r="AM2" s="56">
        <v>4</v>
      </c>
      <c r="AN2" s="56">
        <v>5</v>
      </c>
      <c r="AO2" s="56">
        <v>6</v>
      </c>
      <c r="AP2" s="56">
        <v>7</v>
      </c>
      <c r="AQ2" s="56">
        <v>8</v>
      </c>
      <c r="AR2" s="56">
        <v>9</v>
      </c>
      <c r="AS2" s="56">
        <v>10</v>
      </c>
      <c r="AT2" s="56">
        <v>11</v>
      </c>
      <c r="AU2" s="56">
        <v>12</v>
      </c>
      <c r="AV2" s="56">
        <v>13</v>
      </c>
      <c r="AW2" s="56">
        <v>14</v>
      </c>
      <c r="AX2" s="56">
        <v>15</v>
      </c>
      <c r="AY2" s="56">
        <v>16</v>
      </c>
      <c r="AZ2" s="56">
        <v>17</v>
      </c>
      <c r="BA2" s="56">
        <v>18</v>
      </c>
      <c r="BB2" s="56">
        <v>19</v>
      </c>
      <c r="BC2" s="56">
        <v>20</v>
      </c>
      <c r="BD2" s="56">
        <v>21</v>
      </c>
      <c r="BE2" s="56">
        <v>22</v>
      </c>
      <c r="BF2" s="56">
        <v>23</v>
      </c>
      <c r="BG2" s="56">
        <v>24</v>
      </c>
      <c r="BH2" s="56">
        <v>25</v>
      </c>
      <c r="BI2" s="56">
        <v>26</v>
      </c>
      <c r="BJ2" s="56">
        <v>27</v>
      </c>
      <c r="BK2" s="56">
        <v>28</v>
      </c>
      <c r="BL2" s="56">
        <v>29</v>
      </c>
      <c r="BM2" s="56">
        <v>30</v>
      </c>
      <c r="BN2" s="56">
        <v>31</v>
      </c>
      <c r="BO2" s="56">
        <v>32</v>
      </c>
      <c r="BP2" s="56">
        <v>33</v>
      </c>
      <c r="BQ2" s="56">
        <v>34</v>
      </c>
      <c r="BR2" s="56">
        <v>35</v>
      </c>
      <c r="BS2" s="56">
        <v>36</v>
      </c>
      <c r="BT2" s="56">
        <v>37</v>
      </c>
      <c r="BU2" s="56">
        <v>38</v>
      </c>
      <c r="BV2" s="56">
        <v>39</v>
      </c>
      <c r="BW2" s="56">
        <v>40</v>
      </c>
      <c r="BX2" s="56">
        <v>41</v>
      </c>
      <c r="BY2" s="56">
        <v>42</v>
      </c>
      <c r="BZ2" s="56">
        <v>43</v>
      </c>
      <c r="CA2" s="56">
        <v>44</v>
      </c>
      <c r="CB2" s="56">
        <v>45</v>
      </c>
      <c r="CC2" s="56">
        <v>46</v>
      </c>
      <c r="CD2" s="56">
        <v>47</v>
      </c>
      <c r="CE2" s="56">
        <v>48</v>
      </c>
      <c r="CF2" s="56">
        <v>49</v>
      </c>
      <c r="CG2" s="56">
        <v>50</v>
      </c>
      <c r="CH2" s="56">
        <v>51</v>
      </c>
      <c r="CI2" s="56">
        <v>52</v>
      </c>
      <c r="CJ2" s="56">
        <v>53</v>
      </c>
      <c r="CK2" s="56">
        <v>54</v>
      </c>
      <c r="CL2" s="56">
        <v>55</v>
      </c>
      <c r="CM2" s="56">
        <v>56</v>
      </c>
      <c r="CN2" s="56">
        <v>57</v>
      </c>
      <c r="CO2" s="56">
        <v>58</v>
      </c>
      <c r="CP2" s="56">
        <v>59</v>
      </c>
      <c r="CQ2" s="56">
        <v>60</v>
      </c>
      <c r="CR2" s="56">
        <v>61</v>
      </c>
      <c r="CS2" s="56">
        <v>62</v>
      </c>
      <c r="CT2" s="56">
        <v>63</v>
      </c>
      <c r="CU2" s="56">
        <v>64</v>
      </c>
      <c r="CV2" s="56">
        <v>65</v>
      </c>
      <c r="CW2" s="56">
        <v>66</v>
      </c>
      <c r="CX2" s="56">
        <v>67</v>
      </c>
      <c r="CY2" s="56">
        <v>68</v>
      </c>
      <c r="CZ2" s="56">
        <v>69</v>
      </c>
      <c r="DA2" s="56">
        <v>70</v>
      </c>
      <c r="DB2" s="56">
        <v>71</v>
      </c>
      <c r="DC2" s="56">
        <v>72</v>
      </c>
      <c r="DD2" s="56">
        <v>73</v>
      </c>
    </row>
    <row r="3" spans="16:108" ht="11.25" customHeight="1">
      <c r="P3" s="35"/>
      <c r="Q3" s="22"/>
      <c r="R3" s="57"/>
      <c r="S3" s="22"/>
      <c r="U3" s="22"/>
      <c r="V3" s="57"/>
      <c r="W3" s="22"/>
      <c r="X3" s="22"/>
      <c r="Y3" s="22"/>
      <c r="AD3" s="43" t="s">
        <v>6</v>
      </c>
      <c r="AE3" s="68" t="s">
        <v>41</v>
      </c>
      <c r="AF3" s="68"/>
      <c r="AG3" s="68" t="s">
        <v>39</v>
      </c>
      <c r="AH3" s="68"/>
      <c r="AJ3" s="43" t="s">
        <v>38</v>
      </c>
      <c r="AK3" s="8" t="s">
        <v>8</v>
      </c>
      <c r="AL3" s="8" t="s">
        <v>9</v>
      </c>
      <c r="AM3" s="67" t="s">
        <v>42</v>
      </c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 t="s">
        <v>43</v>
      </c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9" t="s">
        <v>44</v>
      </c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7" t="s">
        <v>45</v>
      </c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" customHeight="1">
      <c r="A4" s="66" t="s">
        <v>5</v>
      </c>
      <c r="C4" s="33">
        <f>VLOOKUP(AD4,$AJ$5:$AL$65,2)</f>
        <v>3</v>
      </c>
      <c r="D4" s="71" t="s">
        <v>47</v>
      </c>
      <c r="E4" s="42">
        <f>VLOOKUP(AD4,$AJ$5:$BV$65,AF4)</f>
        <v>3</v>
      </c>
      <c r="H4" s="66" t="s">
        <v>3</v>
      </c>
      <c r="J4" s="33">
        <f>VLOOKUP(AD6,$AJ$5:$AL$65,2)</f>
        <v>1</v>
      </c>
      <c r="K4" s="71" t="s">
        <v>47</v>
      </c>
      <c r="L4" s="42">
        <f>VLOOKUP(AD6,$AJ$5:$BV$65,AF6)</f>
        <v>8</v>
      </c>
      <c r="P4" s="70" t="s">
        <v>4</v>
      </c>
      <c r="Q4" s="22"/>
      <c r="R4" s="58">
        <f>Z4/(Y7*Z7)</f>
        <v>1</v>
      </c>
      <c r="S4" s="22"/>
      <c r="T4" s="66" t="s">
        <v>3</v>
      </c>
      <c r="U4" s="22"/>
      <c r="V4" s="58">
        <f>AB4/(AA7*AB7)</f>
        <v>1</v>
      </c>
      <c r="W4" s="22"/>
      <c r="X4" s="22"/>
      <c r="Y4" s="22"/>
      <c r="Z4" s="46">
        <f>C4*E6/VLOOKUP(AD4,$AJ$5:$DD$65,AG4)/VLOOKUP(AD4,$AJ$5:$DD$65,AH4)</f>
        <v>1</v>
      </c>
      <c r="AA4" s="46"/>
      <c r="AB4" s="46">
        <f>J4*L6/VLOOKUP(AD6,$AJ$5:$DD$65,AG6)/VLOOKUP(AD6,$AJ$5:$DD$65,AH6)</f>
        <v>1</v>
      </c>
      <c r="AC4" s="33"/>
      <c r="AD4" s="41">
        <f ca="1">INT(RAND()*47+1)</f>
        <v>15</v>
      </c>
      <c r="AE4" s="41">
        <f ca="1">INT(RAND()*VLOOKUP(AD4,$AJ$5:$AM$65,4)+5)</f>
        <v>7</v>
      </c>
      <c r="AF4" s="41">
        <f ca="1">INT(RAND()*VLOOKUP(AD4,$AJ$5:$BE$65,22)+23)</f>
        <v>23</v>
      </c>
      <c r="AG4" s="41">
        <f>AE4+35</f>
        <v>42</v>
      </c>
      <c r="AH4" s="41">
        <f>AF4+34</f>
        <v>57</v>
      </c>
      <c r="AI4" s="33"/>
      <c r="AL4" s="46"/>
      <c r="AM4" s="47" t="s">
        <v>37</v>
      </c>
      <c r="AN4" s="8">
        <v>1</v>
      </c>
      <c r="AO4" s="8">
        <v>2</v>
      </c>
      <c r="AP4" s="8">
        <v>3</v>
      </c>
      <c r="AQ4" s="8">
        <v>4</v>
      </c>
      <c r="AR4" s="8">
        <v>5</v>
      </c>
      <c r="AS4" s="8">
        <v>6</v>
      </c>
      <c r="AT4" s="8">
        <v>7</v>
      </c>
      <c r="AU4" s="8">
        <v>8</v>
      </c>
      <c r="AV4" s="8">
        <v>9</v>
      </c>
      <c r="AW4" s="8">
        <v>10</v>
      </c>
      <c r="AX4" s="8">
        <v>11</v>
      </c>
      <c r="AY4" s="8">
        <v>12</v>
      </c>
      <c r="AZ4" s="8">
        <v>13</v>
      </c>
      <c r="BA4" s="8">
        <v>14</v>
      </c>
      <c r="BB4" s="8">
        <v>15</v>
      </c>
      <c r="BC4" s="8">
        <v>16</v>
      </c>
      <c r="BD4" s="8">
        <v>17</v>
      </c>
      <c r="BE4" s="49" t="s">
        <v>37</v>
      </c>
      <c r="BF4" s="8">
        <v>1</v>
      </c>
      <c r="BG4" s="8">
        <v>2</v>
      </c>
      <c r="BH4" s="8">
        <v>3</v>
      </c>
      <c r="BI4" s="8">
        <v>4</v>
      </c>
      <c r="BJ4" s="8">
        <v>5</v>
      </c>
      <c r="BK4" s="8">
        <v>6</v>
      </c>
      <c r="BL4" s="8">
        <v>7</v>
      </c>
      <c r="BM4" s="8">
        <v>8</v>
      </c>
      <c r="BN4" s="8">
        <v>9</v>
      </c>
      <c r="BO4" s="8">
        <v>10</v>
      </c>
      <c r="BP4" s="8">
        <v>11</v>
      </c>
      <c r="BQ4" s="8">
        <v>12</v>
      </c>
      <c r="BR4" s="8">
        <v>13</v>
      </c>
      <c r="BS4" s="8">
        <v>14</v>
      </c>
      <c r="BT4" s="8">
        <v>15</v>
      </c>
      <c r="BU4" s="8">
        <v>16</v>
      </c>
      <c r="BV4" s="8">
        <v>17</v>
      </c>
      <c r="BW4" s="8">
        <v>1</v>
      </c>
      <c r="BX4" s="8">
        <v>2</v>
      </c>
      <c r="BY4" s="8">
        <v>3</v>
      </c>
      <c r="BZ4" s="8">
        <v>4</v>
      </c>
      <c r="CA4" s="8">
        <v>5</v>
      </c>
      <c r="CB4" s="8">
        <v>6</v>
      </c>
      <c r="CC4" s="8">
        <v>7</v>
      </c>
      <c r="CD4" s="8">
        <v>8</v>
      </c>
      <c r="CE4" s="8">
        <v>9</v>
      </c>
      <c r="CF4" s="8">
        <v>10</v>
      </c>
      <c r="CG4" s="8">
        <v>11</v>
      </c>
      <c r="CH4" s="8">
        <v>12</v>
      </c>
      <c r="CI4" s="8">
        <v>13</v>
      </c>
      <c r="CJ4" s="8">
        <v>14</v>
      </c>
      <c r="CK4" s="8">
        <v>15</v>
      </c>
      <c r="CL4" s="8">
        <v>16</v>
      </c>
      <c r="CM4" s="8">
        <v>17</v>
      </c>
      <c r="CN4" s="8">
        <v>1</v>
      </c>
      <c r="CO4" s="8">
        <v>2</v>
      </c>
      <c r="CP4" s="8">
        <v>3</v>
      </c>
      <c r="CQ4" s="8">
        <v>4</v>
      </c>
      <c r="CR4" s="8">
        <v>5</v>
      </c>
      <c r="CS4" s="8">
        <v>6</v>
      </c>
      <c r="CT4" s="8">
        <v>7</v>
      </c>
      <c r="CU4" s="8">
        <v>8</v>
      </c>
      <c r="CV4" s="8">
        <v>9</v>
      </c>
      <c r="CW4" s="8">
        <v>10</v>
      </c>
      <c r="CX4" s="8">
        <v>11</v>
      </c>
      <c r="CY4" s="8">
        <v>12</v>
      </c>
      <c r="CZ4" s="8">
        <v>13</v>
      </c>
      <c r="DA4" s="8">
        <v>14</v>
      </c>
      <c r="DB4" s="8">
        <v>15</v>
      </c>
      <c r="DC4" s="8">
        <v>16</v>
      </c>
      <c r="DD4" s="8">
        <v>17</v>
      </c>
    </row>
    <row r="5" spans="1:95" s="4" customFormat="1" ht="9" customHeight="1">
      <c r="A5" s="66"/>
      <c r="B5" s="6"/>
      <c r="C5" s="30" t="s">
        <v>2</v>
      </c>
      <c r="D5" s="71"/>
      <c r="E5" s="30" t="s">
        <v>2</v>
      </c>
      <c r="F5" s="17"/>
      <c r="G5" s="20"/>
      <c r="H5" s="66"/>
      <c r="I5" s="6"/>
      <c r="J5" s="30" t="s">
        <v>2</v>
      </c>
      <c r="K5" s="71"/>
      <c r="L5" s="30" t="s">
        <v>2</v>
      </c>
      <c r="M5" s="18"/>
      <c r="N5" s="17"/>
      <c r="O5" s="19"/>
      <c r="P5" s="70"/>
      <c r="Q5" s="23"/>
      <c r="R5" s="30" t="str">
        <f>IF(R6="","","－")</f>
        <v>－</v>
      </c>
      <c r="S5" s="23"/>
      <c r="T5" s="66"/>
      <c r="U5" s="23"/>
      <c r="V5" s="30" t="str">
        <f>IF(V6="","","－")</f>
        <v>－</v>
      </c>
      <c r="W5" s="23"/>
      <c r="X5" s="23"/>
      <c r="Y5" s="23"/>
      <c r="Z5" s="51" t="str">
        <f>IF(Z6="","","－")</f>
        <v>－</v>
      </c>
      <c r="AA5" s="51"/>
      <c r="AB5" s="51" t="str">
        <f>IF(AB6="","","－")</f>
        <v>－</v>
      </c>
      <c r="AC5" s="30"/>
      <c r="AD5" s="41"/>
      <c r="AE5" s="30"/>
      <c r="AF5" s="30"/>
      <c r="AG5" s="30"/>
      <c r="AH5" s="30"/>
      <c r="AI5" s="30"/>
      <c r="AJ5" s="4">
        <v>1</v>
      </c>
      <c r="AK5" s="20">
        <v>1</v>
      </c>
      <c r="AL5" s="20">
        <v>2</v>
      </c>
      <c r="AM5" s="48">
        <v>4</v>
      </c>
      <c r="AN5" s="8">
        <v>2</v>
      </c>
      <c r="AO5" s="8">
        <v>4</v>
      </c>
      <c r="AP5" s="8">
        <v>6</v>
      </c>
      <c r="AQ5" s="8">
        <v>8</v>
      </c>
      <c r="AR5" s="8"/>
      <c r="AS5" s="8"/>
      <c r="AT5" s="8"/>
      <c r="AU5" s="8"/>
      <c r="AV5" s="8"/>
      <c r="AW5" s="8"/>
      <c r="BE5" s="48">
        <v>4</v>
      </c>
      <c r="BF5" s="4">
        <v>3</v>
      </c>
      <c r="BG5" s="4">
        <v>5</v>
      </c>
      <c r="BH5" s="4">
        <v>7</v>
      </c>
      <c r="BI5" s="4">
        <v>9</v>
      </c>
      <c r="BW5" s="4">
        <v>2</v>
      </c>
      <c r="BX5" s="4">
        <v>2</v>
      </c>
      <c r="BY5" s="4">
        <v>2</v>
      </c>
      <c r="BZ5" s="4">
        <v>2</v>
      </c>
      <c r="CN5" s="4">
        <v>1</v>
      </c>
      <c r="CO5" s="4">
        <v>1</v>
      </c>
      <c r="CP5" s="4">
        <v>1</v>
      </c>
      <c r="CQ5" s="4">
        <v>1</v>
      </c>
    </row>
    <row r="6" spans="1:96" s="4" customFormat="1" ht="15" customHeight="1">
      <c r="A6" s="66"/>
      <c r="B6" s="6"/>
      <c r="C6" s="29">
        <f>VLOOKUP(AD4,$AJ$5:$BV$65,AE4)</f>
        <v>8</v>
      </c>
      <c r="D6" s="71"/>
      <c r="E6" s="33">
        <f>VLOOKUP(AD4,$AJ$5:$AL$65,3)</f>
        <v>4</v>
      </c>
      <c r="G6" s="7"/>
      <c r="H6" s="66"/>
      <c r="I6" s="6"/>
      <c r="J6" s="29">
        <f>VLOOKUP(AD6,$AJ$5:$BV$65,AE6)</f>
        <v>9</v>
      </c>
      <c r="K6" s="71"/>
      <c r="L6" s="33">
        <f>VLOOKUP(AD6,$AJ$5:$AL$65,3)</f>
        <v>9</v>
      </c>
      <c r="M6" s="9"/>
      <c r="O6" s="3"/>
      <c r="P6" s="70"/>
      <c r="Q6" s="23"/>
      <c r="R6" s="59">
        <f>IF(Z6/(Y7*Z7)=1,"",Z6/(Y7*Z7))</f>
        <v>2</v>
      </c>
      <c r="S6" s="23"/>
      <c r="T6" s="66"/>
      <c r="U6" s="23"/>
      <c r="V6" s="59">
        <f>IF(AB6/(AA7*AB7)=1,"",AB6/(AA7*AB7))</f>
        <v>8</v>
      </c>
      <c r="W6" s="23"/>
      <c r="X6" s="23"/>
      <c r="Y6" s="23"/>
      <c r="Z6" s="52">
        <f>C6*E4/VLOOKUP(AD4,$AJ$5:$DD$65,AG4)/VLOOKUP(AD4,$AJ$5:$DD$65,AH4)</f>
        <v>2</v>
      </c>
      <c r="AA6" s="52"/>
      <c r="AB6" s="52">
        <f>J6*L4/VLOOKUP(AD6,$AJ$5:$DD$65,AG6)/VLOOKUP(AD6,$AJ$5:$DD$65,AH6)</f>
        <v>8</v>
      </c>
      <c r="AC6" s="29"/>
      <c r="AD6" s="41">
        <f aca="true" ca="1" t="shared" si="0" ref="AD6:AD42">INT(RAND()*47+1)</f>
        <v>8</v>
      </c>
      <c r="AE6" s="41">
        <f ca="1">INT(RAND()*VLOOKUP(AD6,$AJ$5:$AM$65,4)+5)</f>
        <v>7</v>
      </c>
      <c r="AF6" s="41">
        <f ca="1">INT(RAND()*VLOOKUP(AD6,$AJ$5:$BE$65,22)+23)</f>
        <v>27</v>
      </c>
      <c r="AG6" s="41">
        <f>AE6+35</f>
        <v>42</v>
      </c>
      <c r="AH6" s="41">
        <f>AF6+34</f>
        <v>61</v>
      </c>
      <c r="AI6" s="29"/>
      <c r="AJ6" s="4">
        <v>2</v>
      </c>
      <c r="AK6" s="20">
        <v>1</v>
      </c>
      <c r="AL6" s="20">
        <v>3</v>
      </c>
      <c r="AM6" s="48">
        <v>3</v>
      </c>
      <c r="AN6" s="4">
        <v>3</v>
      </c>
      <c r="AO6" s="4">
        <v>6</v>
      </c>
      <c r="AP6" s="4">
        <v>9</v>
      </c>
      <c r="BE6" s="48">
        <v>5</v>
      </c>
      <c r="BF6" s="4">
        <v>2</v>
      </c>
      <c r="BG6" s="4">
        <v>4</v>
      </c>
      <c r="BH6" s="4">
        <v>5</v>
      </c>
      <c r="BI6" s="4">
        <v>7</v>
      </c>
      <c r="BJ6" s="4">
        <v>8</v>
      </c>
      <c r="BW6" s="4">
        <v>3</v>
      </c>
      <c r="BX6" s="4">
        <v>3</v>
      </c>
      <c r="BY6" s="4">
        <v>3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</row>
    <row r="7" spans="1:95" s="4" customFormat="1" ht="39" customHeight="1">
      <c r="A7" s="5"/>
      <c r="B7" s="6"/>
      <c r="C7" s="6"/>
      <c r="E7" s="31"/>
      <c r="G7" s="7"/>
      <c r="H7" s="13"/>
      <c r="J7" s="6"/>
      <c r="K7" s="6"/>
      <c r="M7" s="9"/>
      <c r="O7" s="3"/>
      <c r="P7" s="37"/>
      <c r="Q7" s="23"/>
      <c r="R7" s="59"/>
      <c r="S7" s="23"/>
      <c r="T7" s="39"/>
      <c r="U7" s="23"/>
      <c r="V7" s="59"/>
      <c r="W7" s="23"/>
      <c r="X7" s="61" t="s">
        <v>48</v>
      </c>
      <c r="Y7" s="55">
        <f>IF(Z6=1,1,IF(Z4/2=INT(Z4/2),IF(Z6/2=INT(Z6/2),2,1),1))</f>
        <v>1</v>
      </c>
      <c r="Z7" s="55">
        <f>IF(Z6=1,1,IF(Z4/3=INT(Z4/3),IF(Z6/3=INT(Z6/3),3,1),1))</f>
        <v>1</v>
      </c>
      <c r="AA7" s="55">
        <f>IF(AB6=1,1,IF(AB4/2=INT(AB4/2),IF(AB6/2=INT(AB6/2),2,1),1))</f>
        <v>1</v>
      </c>
      <c r="AB7" s="55">
        <f>IF(AB6=1,1,IF(AB4/3=INT(AB4/3),IF(AB6/3=INT(AB6/3),3,1),1))</f>
        <v>1</v>
      </c>
      <c r="AD7" s="41"/>
      <c r="AJ7" s="4">
        <v>3</v>
      </c>
      <c r="AK7" s="20">
        <v>1</v>
      </c>
      <c r="AL7" s="20">
        <v>4</v>
      </c>
      <c r="AM7" s="48">
        <v>4</v>
      </c>
      <c r="AN7" s="8">
        <v>2</v>
      </c>
      <c r="AO7" s="8">
        <v>4</v>
      </c>
      <c r="AP7" s="8">
        <v>6</v>
      </c>
      <c r="AQ7" s="8">
        <v>8</v>
      </c>
      <c r="AR7" s="8"/>
      <c r="AS7" s="8"/>
      <c r="AT7" s="8"/>
      <c r="AU7" s="8"/>
      <c r="AV7" s="8"/>
      <c r="AW7" s="8"/>
      <c r="BE7" s="48">
        <v>4</v>
      </c>
      <c r="BF7" s="4">
        <v>3</v>
      </c>
      <c r="BG7" s="4">
        <v>5</v>
      </c>
      <c r="BH7" s="4">
        <v>7</v>
      </c>
      <c r="BI7" s="4">
        <v>9</v>
      </c>
      <c r="BW7" s="4">
        <v>2</v>
      </c>
      <c r="BX7" s="4">
        <v>4</v>
      </c>
      <c r="BY7" s="4">
        <v>2</v>
      </c>
      <c r="BZ7" s="4">
        <v>4</v>
      </c>
      <c r="CN7" s="4">
        <v>1</v>
      </c>
      <c r="CO7" s="4">
        <v>1</v>
      </c>
      <c r="CP7" s="4">
        <v>1</v>
      </c>
      <c r="CQ7" s="4">
        <v>1</v>
      </c>
    </row>
    <row r="8" spans="1:98" s="4" customFormat="1" ht="15" customHeight="1">
      <c r="A8" s="66" t="s">
        <v>10</v>
      </c>
      <c r="B8"/>
      <c r="C8" s="33">
        <f>VLOOKUP(AD8,$AJ$5:$AL$65,2)</f>
        <v>2</v>
      </c>
      <c r="D8" s="71" t="s">
        <v>47</v>
      </c>
      <c r="E8" s="42">
        <f>VLOOKUP(AD8,$AJ$5:$BV$65,AF8)</f>
        <v>4</v>
      </c>
      <c r="F8"/>
      <c r="G8" s="8"/>
      <c r="H8" s="66" t="s">
        <v>11</v>
      </c>
      <c r="I8"/>
      <c r="J8" s="33">
        <f>VLOOKUP(AD10,$AJ$5:$AL$65,2)</f>
        <v>5</v>
      </c>
      <c r="K8" s="71" t="s">
        <v>47</v>
      </c>
      <c r="L8" s="42">
        <f>VLOOKUP(AD10,$AJ$5:$BV$65,AF10)</f>
        <v>5</v>
      </c>
      <c r="M8" s="8"/>
      <c r="N8"/>
      <c r="O8"/>
      <c r="P8" s="70" t="s">
        <v>10</v>
      </c>
      <c r="Q8" s="22"/>
      <c r="R8" s="58">
        <f>Z8/(Y11*Z11)</f>
        <v>1</v>
      </c>
      <c r="S8" s="22"/>
      <c r="T8" s="66" t="s">
        <v>28</v>
      </c>
      <c r="U8" s="22"/>
      <c r="V8" s="58">
        <f>AB8/(AA11*AB11)</f>
        <v>1</v>
      </c>
      <c r="W8" s="22"/>
      <c r="X8" s="22"/>
      <c r="Y8" s="22"/>
      <c r="Z8" s="53">
        <f>C8*E10/VLOOKUP(AD8,$AJ$5:$DD$65,AG8)/VLOOKUP(AD8,$AJ$5:$DD$65,AH8)</f>
        <v>1</v>
      </c>
      <c r="AA8" s="53"/>
      <c r="AB8" s="53">
        <f>J8*L10/VLOOKUP(AD10,$AJ$5:$DD$65,AG10)/VLOOKUP(AD10,$AJ$5:$DD$65,AH10)</f>
        <v>1</v>
      </c>
      <c r="AC8" s="33"/>
      <c r="AD8" s="41">
        <f ca="1" t="shared" si="0"/>
        <v>13</v>
      </c>
      <c r="AE8" s="41">
        <f ca="1">INT(RAND()*VLOOKUP(AD8,$AJ$5:$AM$65,4)+5)</f>
        <v>6</v>
      </c>
      <c r="AF8" s="41">
        <f ca="1">INT(RAND()*VLOOKUP(AD8,$AJ$5:$BE$65,22)+23)</f>
        <v>24</v>
      </c>
      <c r="AG8" s="41">
        <f>AE8+35</f>
        <v>41</v>
      </c>
      <c r="AH8" s="41">
        <f>AF8+34</f>
        <v>58</v>
      </c>
      <c r="AI8" s="33"/>
      <c r="AJ8" s="4">
        <v>4</v>
      </c>
      <c r="AK8" s="20">
        <v>1</v>
      </c>
      <c r="AL8" s="20">
        <v>5</v>
      </c>
      <c r="AM8" s="48">
        <v>1</v>
      </c>
      <c r="AN8" s="4">
        <v>5</v>
      </c>
      <c r="BE8" s="48">
        <v>7</v>
      </c>
      <c r="BF8" s="4">
        <v>2</v>
      </c>
      <c r="BG8" s="4">
        <v>3</v>
      </c>
      <c r="BH8" s="4">
        <v>4</v>
      </c>
      <c r="BI8" s="4">
        <v>6</v>
      </c>
      <c r="BJ8" s="4">
        <v>7</v>
      </c>
      <c r="BK8" s="4">
        <v>8</v>
      </c>
      <c r="BL8" s="4">
        <v>9</v>
      </c>
      <c r="BW8" s="4">
        <v>5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</row>
    <row r="9" spans="1:93" s="4" customFormat="1" ht="9" customHeight="1">
      <c r="A9" s="66"/>
      <c r="B9" s="6"/>
      <c r="C9" s="30" t="s">
        <v>2</v>
      </c>
      <c r="D9" s="71"/>
      <c r="E9" s="30" t="s">
        <v>2</v>
      </c>
      <c r="F9" s="17"/>
      <c r="G9" s="20"/>
      <c r="H9" s="66"/>
      <c r="I9" s="6"/>
      <c r="J9" s="30" t="s">
        <v>2</v>
      </c>
      <c r="K9" s="71"/>
      <c r="L9" s="30" t="s">
        <v>2</v>
      </c>
      <c r="M9" s="18"/>
      <c r="N9" s="17"/>
      <c r="O9" s="19"/>
      <c r="P9" s="70"/>
      <c r="Q9" s="23"/>
      <c r="R9" s="30" t="str">
        <f>IF(R10="","","－")</f>
        <v>－</v>
      </c>
      <c r="S9" s="23"/>
      <c r="T9" s="66"/>
      <c r="U9" s="23"/>
      <c r="V9" s="30">
        <f>IF(V10="","","－")</f>
      </c>
      <c r="W9" s="23"/>
      <c r="X9" s="23"/>
      <c r="Y9" s="23"/>
      <c r="Z9" s="54" t="str">
        <f>IF(Z10="","","－")</f>
        <v>－</v>
      </c>
      <c r="AA9" s="54"/>
      <c r="AB9" s="54" t="str">
        <f>IF(AB10="","","－")</f>
        <v>－</v>
      </c>
      <c r="AC9" s="30"/>
      <c r="AD9" s="41"/>
      <c r="AE9" s="30"/>
      <c r="AF9" s="30"/>
      <c r="AG9" s="30"/>
      <c r="AH9" s="30"/>
      <c r="AI9" s="30"/>
      <c r="AJ9" s="4">
        <v>5</v>
      </c>
      <c r="AK9" s="20">
        <v>1</v>
      </c>
      <c r="AL9" s="20">
        <v>6</v>
      </c>
      <c r="AM9" s="48">
        <v>6</v>
      </c>
      <c r="AN9" s="4">
        <v>2</v>
      </c>
      <c r="AO9" s="4">
        <v>3</v>
      </c>
      <c r="AP9" s="4">
        <v>4</v>
      </c>
      <c r="AQ9" s="4">
        <v>6</v>
      </c>
      <c r="AR9" s="4">
        <v>8</v>
      </c>
      <c r="AS9" s="4">
        <v>9</v>
      </c>
      <c r="BE9" s="48">
        <v>2</v>
      </c>
      <c r="BF9" s="4">
        <v>5</v>
      </c>
      <c r="BG9" s="4">
        <v>7</v>
      </c>
      <c r="BW9" s="4">
        <v>2</v>
      </c>
      <c r="BX9" s="4">
        <v>3</v>
      </c>
      <c r="BY9" s="4">
        <v>2</v>
      </c>
      <c r="BZ9" s="4">
        <v>6</v>
      </c>
      <c r="CA9" s="4">
        <v>2</v>
      </c>
      <c r="CB9" s="4">
        <v>3</v>
      </c>
      <c r="CN9" s="4">
        <v>1</v>
      </c>
      <c r="CO9" s="4">
        <v>1</v>
      </c>
    </row>
    <row r="10" spans="1:98" s="4" customFormat="1" ht="15" customHeight="1">
      <c r="A10" s="66"/>
      <c r="B10" s="6"/>
      <c r="C10" s="29">
        <f>VLOOKUP(AD8,$AJ$5:$BV$65,AE8)</f>
        <v>9</v>
      </c>
      <c r="D10" s="71"/>
      <c r="E10" s="33">
        <f>VLOOKUP(AD8,$AJ$5:$AL$65,3)</f>
        <v>9</v>
      </c>
      <c r="G10" s="7"/>
      <c r="H10" s="66"/>
      <c r="I10" s="6"/>
      <c r="J10" s="29">
        <f>VLOOKUP(AD10,$AJ$5:$BV$65,AE10)</f>
        <v>2</v>
      </c>
      <c r="K10" s="71"/>
      <c r="L10" s="33">
        <f>VLOOKUP(AD10,$AJ$5:$AL$65,3)</f>
        <v>2</v>
      </c>
      <c r="M10" s="9"/>
      <c r="O10" s="3"/>
      <c r="P10" s="70"/>
      <c r="Q10" s="23"/>
      <c r="R10" s="59">
        <f>IF(Z10/(Y11*Z11)=1,"",Z10/(Y11*Z11))</f>
        <v>2</v>
      </c>
      <c r="S10" s="23"/>
      <c r="T10" s="66"/>
      <c r="U10" s="23"/>
      <c r="V10" s="59">
        <f>IF(AB10/(AA11*AB11)=1,"",AB10/(AA11*AB11))</f>
      </c>
      <c r="W10" s="23"/>
      <c r="X10" s="23"/>
      <c r="Y10" s="23"/>
      <c r="Z10" s="52">
        <f>C10*E8/VLOOKUP(AD8,$AJ$5:$DD$65,AG8)/VLOOKUP(AD8,$AJ$5:$DD$65,AH8)</f>
        <v>2</v>
      </c>
      <c r="AA10" s="52"/>
      <c r="AB10" s="52">
        <f>J10*L8/VLOOKUP(AD10,$AJ$5:$DD$65,AG10)/VLOOKUP(AD10,$AJ$5:$DD$65,AH10)</f>
        <v>1</v>
      </c>
      <c r="AC10" s="29"/>
      <c r="AD10" s="41">
        <f ca="1" t="shared" si="0"/>
        <v>23</v>
      </c>
      <c r="AE10" s="41">
        <f ca="1">INT(RAND()*VLOOKUP(AD10,$AJ$5:$AM$65,4)+5)</f>
        <v>5</v>
      </c>
      <c r="AF10" s="41">
        <f ca="1">INT(RAND()*VLOOKUP(AD10,$AJ$5:$BE$65,22)+23)</f>
        <v>23</v>
      </c>
      <c r="AG10" s="41">
        <f>AE10+35</f>
        <v>40</v>
      </c>
      <c r="AH10" s="41">
        <f>AF10+34</f>
        <v>57</v>
      </c>
      <c r="AI10" s="29"/>
      <c r="AJ10" s="4">
        <v>6</v>
      </c>
      <c r="AK10" s="20">
        <v>1</v>
      </c>
      <c r="AL10" s="20">
        <v>7</v>
      </c>
      <c r="AM10" s="48">
        <v>1</v>
      </c>
      <c r="AN10" s="4">
        <v>7</v>
      </c>
      <c r="BE10" s="48">
        <v>7</v>
      </c>
      <c r="BF10" s="4">
        <v>2</v>
      </c>
      <c r="BG10" s="4">
        <v>3</v>
      </c>
      <c r="BH10" s="4">
        <v>4</v>
      </c>
      <c r="BI10" s="4">
        <v>5</v>
      </c>
      <c r="BJ10" s="4">
        <v>6</v>
      </c>
      <c r="BK10" s="4">
        <v>8</v>
      </c>
      <c r="BL10" s="4">
        <v>9</v>
      </c>
      <c r="BW10" s="4">
        <v>7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</row>
    <row r="11" spans="1:95" s="4" customFormat="1" ht="39" customHeight="1">
      <c r="A11" s="5"/>
      <c r="B11" s="6"/>
      <c r="C11" s="6"/>
      <c r="E11" s="9"/>
      <c r="G11" s="7"/>
      <c r="H11" s="13"/>
      <c r="J11" s="6"/>
      <c r="K11" s="6"/>
      <c r="M11" s="9"/>
      <c r="O11" s="3"/>
      <c r="P11" s="37"/>
      <c r="Q11" s="23"/>
      <c r="R11" s="59"/>
      <c r="S11" s="23"/>
      <c r="T11" s="39"/>
      <c r="U11" s="23"/>
      <c r="V11" s="59"/>
      <c r="W11" s="23"/>
      <c r="X11" s="23"/>
      <c r="Y11" s="55">
        <f>IF(Z10=1,1,IF(Z8/2=INT(Z8/2),IF(Z10/2=INT(Z10/2),2,1),1))</f>
        <v>1</v>
      </c>
      <c r="Z11" s="55">
        <f>IF(Z10=1,1,IF(Z8/3=INT(Z8/3),IF(Z10/3=INT(Z10/3),3,1),1))</f>
        <v>1</v>
      </c>
      <c r="AA11" s="55">
        <f>IF(AB10=1,1,IF(AB8/2=INT(AB8/2),IF(AB10/2=INT(AB10/2),2,1),1))</f>
        <v>1</v>
      </c>
      <c r="AB11" s="55">
        <f>IF(AB10=1,1,IF(AB8/3=INT(AB8/3),IF(AB10/3=INT(AB10/3),3,1),1))</f>
        <v>1</v>
      </c>
      <c r="AD11" s="41"/>
      <c r="AJ11" s="4">
        <v>7</v>
      </c>
      <c r="AK11" s="20">
        <v>1</v>
      </c>
      <c r="AL11" s="20">
        <v>8</v>
      </c>
      <c r="AM11" s="48">
        <v>4</v>
      </c>
      <c r="AN11" s="8">
        <v>2</v>
      </c>
      <c r="AO11" s="8">
        <v>4</v>
      </c>
      <c r="AP11" s="8">
        <v>6</v>
      </c>
      <c r="AQ11" s="8">
        <v>8</v>
      </c>
      <c r="AR11" s="8"/>
      <c r="AS11" s="8"/>
      <c r="AT11" s="8"/>
      <c r="AU11" s="8"/>
      <c r="AV11" s="8"/>
      <c r="AW11" s="8"/>
      <c r="BE11" s="48">
        <v>4</v>
      </c>
      <c r="BF11" s="4">
        <v>3</v>
      </c>
      <c r="BG11" s="4">
        <v>5</v>
      </c>
      <c r="BH11" s="4">
        <v>7</v>
      </c>
      <c r="BI11" s="4">
        <v>9</v>
      </c>
      <c r="BW11" s="4">
        <v>2</v>
      </c>
      <c r="BX11" s="4">
        <v>4</v>
      </c>
      <c r="BY11" s="4">
        <v>2</v>
      </c>
      <c r="BZ11" s="4">
        <v>8</v>
      </c>
      <c r="CN11" s="4">
        <v>1</v>
      </c>
      <c r="CO11" s="4">
        <v>1</v>
      </c>
      <c r="CP11" s="4">
        <v>1</v>
      </c>
      <c r="CQ11" s="4">
        <v>1</v>
      </c>
    </row>
    <row r="12" spans="1:96" s="4" customFormat="1" ht="15" customHeight="1">
      <c r="A12" s="66" t="s">
        <v>12</v>
      </c>
      <c r="B12"/>
      <c r="C12" s="33">
        <f>VLOOKUP(AD12,$AJ$5:$AL$65,2)</f>
        <v>1</v>
      </c>
      <c r="D12" s="71" t="s">
        <v>47</v>
      </c>
      <c r="E12" s="42">
        <f>VLOOKUP(AD12,$AJ$5:$BV$65,AF12)</f>
        <v>4</v>
      </c>
      <c r="F12"/>
      <c r="G12" s="8"/>
      <c r="H12" s="66" t="s">
        <v>13</v>
      </c>
      <c r="I12"/>
      <c r="J12" s="33">
        <f>VLOOKUP(AD14,$AJ$5:$AL$65,2)</f>
        <v>9</v>
      </c>
      <c r="K12" s="71" t="s">
        <v>47</v>
      </c>
      <c r="L12" s="42">
        <f>VLOOKUP(AD14,$AJ$5:$BV$65,AF14)</f>
        <v>3</v>
      </c>
      <c r="M12" s="8"/>
      <c r="N12"/>
      <c r="O12"/>
      <c r="P12" s="70" t="s">
        <v>12</v>
      </c>
      <c r="Q12" s="22"/>
      <c r="R12" s="58">
        <f>Z12/(Y15*Z15)</f>
        <v>3</v>
      </c>
      <c r="S12" s="22"/>
      <c r="T12" s="66" t="s">
        <v>29</v>
      </c>
      <c r="U12" s="22"/>
      <c r="V12" s="58">
        <f>AB12/(AA15*AB15)</f>
        <v>12</v>
      </c>
      <c r="W12" s="22"/>
      <c r="X12" s="22"/>
      <c r="Y12" s="22"/>
      <c r="Z12" s="53">
        <f>C12*E14/VLOOKUP(AD12,$AJ$5:$DD$65,AG12)/VLOOKUP(AD12,$AJ$5:$DD$65,AH12)</f>
        <v>3</v>
      </c>
      <c r="AA12" s="53"/>
      <c r="AB12" s="53">
        <f>J12*L14/VLOOKUP(AD14,$AJ$5:$DD$65,AG14)/VLOOKUP(AD14,$AJ$5:$DD$65,AH14)</f>
        <v>12</v>
      </c>
      <c r="AC12" s="33"/>
      <c r="AD12" s="41">
        <f ca="1" t="shared" si="0"/>
        <v>8</v>
      </c>
      <c r="AE12" s="41">
        <f ca="1">INT(RAND()*VLOOKUP(AD12,$AJ$5:$AM$65,4)+5)</f>
        <v>6</v>
      </c>
      <c r="AF12" s="41">
        <f ca="1">INT(RAND()*VLOOKUP(AD12,$AJ$5:$BE$65,22)+23)</f>
        <v>24</v>
      </c>
      <c r="AG12" s="41">
        <f>AE12+35</f>
        <v>41</v>
      </c>
      <c r="AH12" s="41">
        <f>AF12+34</f>
        <v>58</v>
      </c>
      <c r="AI12" s="33"/>
      <c r="AJ12" s="4">
        <v>8</v>
      </c>
      <c r="AK12" s="20">
        <v>1</v>
      </c>
      <c r="AL12" s="20">
        <v>9</v>
      </c>
      <c r="AM12" s="48">
        <v>3</v>
      </c>
      <c r="AN12" s="4">
        <v>3</v>
      </c>
      <c r="AO12" s="4">
        <v>6</v>
      </c>
      <c r="AP12" s="4">
        <v>9</v>
      </c>
      <c r="BE12" s="48">
        <v>5</v>
      </c>
      <c r="BF12" s="4">
        <v>2</v>
      </c>
      <c r="BG12" s="4">
        <v>4</v>
      </c>
      <c r="BH12" s="4">
        <v>5</v>
      </c>
      <c r="BI12" s="4">
        <v>7</v>
      </c>
      <c r="BJ12" s="4">
        <v>8</v>
      </c>
      <c r="BW12" s="4">
        <v>3</v>
      </c>
      <c r="BX12" s="4">
        <v>3</v>
      </c>
      <c r="BY12" s="4">
        <v>9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</row>
    <row r="13" spans="1:95" s="4" customFormat="1" ht="9" customHeight="1">
      <c r="A13" s="66"/>
      <c r="B13" s="6"/>
      <c r="C13" s="30" t="s">
        <v>2</v>
      </c>
      <c r="D13" s="71"/>
      <c r="E13" s="30" t="s">
        <v>2</v>
      </c>
      <c r="F13" s="17"/>
      <c r="G13" s="20"/>
      <c r="H13" s="66"/>
      <c r="I13" s="6"/>
      <c r="J13" s="30" t="s">
        <v>2</v>
      </c>
      <c r="K13" s="71"/>
      <c r="L13" s="30" t="s">
        <v>2</v>
      </c>
      <c r="M13" s="18"/>
      <c r="N13" s="17"/>
      <c r="O13" s="19"/>
      <c r="P13" s="70"/>
      <c r="Q13" s="23"/>
      <c r="R13" s="30" t="str">
        <f>IF(R14="","","－")</f>
        <v>－</v>
      </c>
      <c r="S13" s="23"/>
      <c r="T13" s="66"/>
      <c r="U13" s="23"/>
      <c r="V13" s="30">
        <f>IF(V14="","","－")</f>
      </c>
      <c r="W13" s="23"/>
      <c r="X13" s="23"/>
      <c r="Y13" s="23"/>
      <c r="Z13" s="54" t="str">
        <f>IF(Z14="","","－")</f>
        <v>－</v>
      </c>
      <c r="AA13" s="54"/>
      <c r="AB13" s="54" t="str">
        <f>IF(AB14="","","－")</f>
        <v>－</v>
      </c>
      <c r="AC13" s="30"/>
      <c r="AD13" s="41"/>
      <c r="AE13" s="30"/>
      <c r="AF13" s="30"/>
      <c r="AG13" s="30"/>
      <c r="AH13" s="30"/>
      <c r="AI13" s="30"/>
      <c r="AJ13" s="4">
        <v>9</v>
      </c>
      <c r="AK13" s="20">
        <v>2</v>
      </c>
      <c r="AL13" s="20">
        <v>1</v>
      </c>
      <c r="AM13" s="48">
        <v>4</v>
      </c>
      <c r="AN13" s="4">
        <v>3</v>
      </c>
      <c r="AO13" s="4">
        <v>5</v>
      </c>
      <c r="AP13" s="4">
        <v>7</v>
      </c>
      <c r="AQ13" s="4">
        <v>9</v>
      </c>
      <c r="BE13" s="48">
        <v>4</v>
      </c>
      <c r="BF13" s="8">
        <v>2</v>
      </c>
      <c r="BG13" s="8">
        <v>4</v>
      </c>
      <c r="BH13" s="8">
        <v>6</v>
      </c>
      <c r="BI13" s="8">
        <v>8</v>
      </c>
      <c r="BJ13" s="8"/>
      <c r="BK13" s="8"/>
      <c r="BL13" s="8"/>
      <c r="BM13" s="8"/>
      <c r="BN13" s="8"/>
      <c r="BO13" s="8"/>
      <c r="BW13" s="4">
        <v>1</v>
      </c>
      <c r="BX13" s="4">
        <v>1</v>
      </c>
      <c r="BY13" s="4">
        <v>1</v>
      </c>
      <c r="BZ13" s="4">
        <v>1</v>
      </c>
      <c r="CN13" s="4">
        <v>2</v>
      </c>
      <c r="CO13" s="4">
        <v>2</v>
      </c>
      <c r="CP13" s="4">
        <v>2</v>
      </c>
      <c r="CQ13" s="4">
        <v>2</v>
      </c>
    </row>
    <row r="14" spans="1:94" s="4" customFormat="1" ht="15" customHeight="1">
      <c r="A14" s="66"/>
      <c r="B14" s="6"/>
      <c r="C14" s="29">
        <f>VLOOKUP(AD12,$AJ$5:$BV$65,AE12)</f>
        <v>6</v>
      </c>
      <c r="D14" s="71"/>
      <c r="E14" s="33">
        <f>VLOOKUP(AD12,$AJ$5:$AL$65,3)</f>
        <v>9</v>
      </c>
      <c r="G14" s="7"/>
      <c r="H14" s="66"/>
      <c r="I14" s="6"/>
      <c r="J14" s="29">
        <f>VLOOKUP(AD14,$AJ$5:$BV$65,AE14)</f>
        <v>2</v>
      </c>
      <c r="K14" s="71"/>
      <c r="L14" s="33">
        <f>VLOOKUP(AD14,$AJ$5:$AL$65,3)</f>
        <v>8</v>
      </c>
      <c r="M14" s="9"/>
      <c r="O14" s="3"/>
      <c r="P14" s="70"/>
      <c r="Q14" s="23"/>
      <c r="R14" s="59">
        <f>IF(Z14/(Y15*Z15)=1,"",Z14/(Y15*Z15))</f>
        <v>8</v>
      </c>
      <c r="S14" s="23"/>
      <c r="T14" s="66"/>
      <c r="U14" s="23"/>
      <c r="V14" s="59">
        <f>IF(AB14/(AA15*AB15)=1,"",AB14/(AA15*AB15))</f>
      </c>
      <c r="W14" s="23"/>
      <c r="X14" s="23"/>
      <c r="Y14" s="23"/>
      <c r="Z14" s="52">
        <f>C14*E12/VLOOKUP(AD12,$AJ$5:$DD$65,AG12)/VLOOKUP(AD12,$AJ$5:$DD$65,AH12)</f>
        <v>8</v>
      </c>
      <c r="AA14" s="52"/>
      <c r="AB14" s="52">
        <f>J14*L12/VLOOKUP(AD14,$AJ$5:$DD$65,AG14)/VLOOKUP(AD14,$AJ$5:$DD$65,AH14)</f>
        <v>1</v>
      </c>
      <c r="AC14" s="29"/>
      <c r="AD14" s="41">
        <f ca="1" t="shared" si="0"/>
        <v>47</v>
      </c>
      <c r="AE14" s="41">
        <f ca="1">INT(RAND()*VLOOKUP(AD14,$AJ$5:$AM$65,4)+5)</f>
        <v>5</v>
      </c>
      <c r="AF14" s="41">
        <f ca="1">INT(RAND()*VLOOKUP(AD14,$AJ$5:$BE$65,22)+23)</f>
        <v>23</v>
      </c>
      <c r="AG14" s="41">
        <f>AE14+35</f>
        <v>40</v>
      </c>
      <c r="AH14" s="41">
        <f>AF14+34</f>
        <v>57</v>
      </c>
      <c r="AI14" s="29"/>
      <c r="AJ14" s="4">
        <v>10</v>
      </c>
      <c r="AK14" s="20">
        <v>2</v>
      </c>
      <c r="AL14" s="20">
        <v>3</v>
      </c>
      <c r="AM14" s="48">
        <v>2</v>
      </c>
      <c r="AN14" s="4">
        <v>3</v>
      </c>
      <c r="AO14" s="4">
        <v>9</v>
      </c>
      <c r="BE14" s="48">
        <v>3</v>
      </c>
      <c r="BF14" s="4">
        <v>2</v>
      </c>
      <c r="BG14" s="4">
        <v>4</v>
      </c>
      <c r="BH14" s="4">
        <v>8</v>
      </c>
      <c r="BW14" s="4">
        <v>3</v>
      </c>
      <c r="BX14" s="4">
        <v>3</v>
      </c>
      <c r="CN14" s="4">
        <v>2</v>
      </c>
      <c r="CO14" s="4">
        <v>2</v>
      </c>
      <c r="CP14" s="4">
        <v>2</v>
      </c>
    </row>
    <row r="15" spans="1:95" s="4" customFormat="1" ht="39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37"/>
      <c r="Q15" s="23"/>
      <c r="R15" s="59"/>
      <c r="S15" s="23"/>
      <c r="T15" s="39"/>
      <c r="U15" s="23"/>
      <c r="V15" s="59"/>
      <c r="W15" s="23"/>
      <c r="X15" s="23"/>
      <c r="Y15" s="55">
        <f>IF(Z14=1,1,IF(Z12/2=INT(Z12/2),IF(Z14/2=INT(Z14/2),2,1),1))</f>
        <v>1</v>
      </c>
      <c r="Z15" s="55">
        <f>IF(Z14=1,1,IF(Z12/3=INT(Z12/3),IF(Z14/3=INT(Z14/3),3,1),1))</f>
        <v>1</v>
      </c>
      <c r="AA15" s="55">
        <f>IF(AB14=1,1,IF(AB12/2=INT(AB12/2),IF(AB14/2=INT(AB14/2),2,1),1))</f>
        <v>1</v>
      </c>
      <c r="AB15" s="55">
        <f>IF(AB14=1,1,IF(AB12/3=INT(AB12/3),IF(AB14/3=INT(AB14/3),3,1),1))</f>
        <v>1</v>
      </c>
      <c r="AD15" s="41"/>
      <c r="AJ15" s="4">
        <v>11</v>
      </c>
      <c r="AK15" s="20">
        <v>2</v>
      </c>
      <c r="AL15" s="20">
        <v>5</v>
      </c>
      <c r="AM15" s="48">
        <v>2</v>
      </c>
      <c r="AN15" s="4">
        <v>5</v>
      </c>
      <c r="AO15" s="4">
        <v>15</v>
      </c>
      <c r="BE15" s="48">
        <v>4</v>
      </c>
      <c r="BF15" s="4">
        <v>2</v>
      </c>
      <c r="BG15" s="4">
        <v>4</v>
      </c>
      <c r="BH15" s="4">
        <v>6</v>
      </c>
      <c r="BI15" s="4">
        <v>8</v>
      </c>
      <c r="BW15" s="4">
        <v>5</v>
      </c>
      <c r="BX15" s="4">
        <v>5</v>
      </c>
      <c r="CN15" s="4">
        <v>2</v>
      </c>
      <c r="CO15" s="4">
        <v>2</v>
      </c>
      <c r="CP15" s="4">
        <v>2</v>
      </c>
      <c r="CQ15" s="4">
        <v>2</v>
      </c>
    </row>
    <row r="16" spans="1:95" s="4" customFormat="1" ht="15" customHeight="1">
      <c r="A16" s="66" t="s">
        <v>14</v>
      </c>
      <c r="B16"/>
      <c r="C16" s="33">
        <f>VLOOKUP(AD16,$AJ$5:$AL$65,2)</f>
        <v>9</v>
      </c>
      <c r="D16" s="71" t="s">
        <v>47</v>
      </c>
      <c r="E16" s="42">
        <f>VLOOKUP(AD16,$AJ$5:$BV$65,AF16)</f>
        <v>3</v>
      </c>
      <c r="F16"/>
      <c r="G16" s="8"/>
      <c r="H16" s="66" t="s">
        <v>15</v>
      </c>
      <c r="I16"/>
      <c r="J16" s="33">
        <f>VLOOKUP(AD18,$AJ$5:$AL$65,2)</f>
        <v>3</v>
      </c>
      <c r="K16" s="71" t="s">
        <v>47</v>
      </c>
      <c r="L16" s="42">
        <f>VLOOKUP(AD18,$AJ$5:$BV$65,AF18)</f>
        <v>9</v>
      </c>
      <c r="M16" s="8"/>
      <c r="N16"/>
      <c r="O16"/>
      <c r="P16" s="70" t="s">
        <v>14</v>
      </c>
      <c r="Q16" s="22"/>
      <c r="R16" s="58">
        <f>Z16/(Y19*Z19)</f>
        <v>3</v>
      </c>
      <c r="S16" s="22"/>
      <c r="T16" s="66" t="s">
        <v>30</v>
      </c>
      <c r="U16" s="22"/>
      <c r="V16" s="58">
        <f>AB16/(AA19*AB19)</f>
        <v>1</v>
      </c>
      <c r="W16" s="22"/>
      <c r="X16" s="22"/>
      <c r="Y16" s="22"/>
      <c r="Z16" s="53">
        <f>C16*E18/VLOOKUP(AD16,$AJ$5:$DD$65,AG16)/VLOOKUP(AD16,$AJ$5:$DD$65,AH16)</f>
        <v>3</v>
      </c>
      <c r="AA16" s="53"/>
      <c r="AB16" s="53">
        <f>J16*L18/VLOOKUP(AD18,$AJ$5:$DD$65,AG18)/VLOOKUP(AD18,$AJ$5:$DD$65,AH18)</f>
        <v>1</v>
      </c>
      <c r="AC16" s="33"/>
      <c r="AD16" s="41">
        <f ca="1" t="shared" si="0"/>
        <v>43</v>
      </c>
      <c r="AE16" s="41">
        <f ca="1">INT(RAND()*VLOOKUP(AD16,$AJ$5:$AM$65,4)+5)</f>
        <v>6</v>
      </c>
      <c r="AF16" s="41">
        <f ca="1">INT(RAND()*VLOOKUP(AD16,$AJ$5:$BE$65,22)+23)</f>
        <v>23</v>
      </c>
      <c r="AG16" s="41">
        <f>AE16+35</f>
        <v>41</v>
      </c>
      <c r="AH16" s="41">
        <f>AF16+34</f>
        <v>57</v>
      </c>
      <c r="AI16" s="33"/>
      <c r="AJ16" s="4">
        <v>12</v>
      </c>
      <c r="AK16" s="20">
        <v>2</v>
      </c>
      <c r="AL16" s="20">
        <v>7</v>
      </c>
      <c r="AM16" s="48">
        <v>2</v>
      </c>
      <c r="AN16" s="4">
        <v>7</v>
      </c>
      <c r="AO16" s="4">
        <v>14</v>
      </c>
      <c r="BE16" s="48">
        <v>4</v>
      </c>
      <c r="BF16" s="4">
        <v>2</v>
      </c>
      <c r="BG16" s="4">
        <v>4</v>
      </c>
      <c r="BH16" s="4">
        <v>6</v>
      </c>
      <c r="BI16" s="4">
        <v>8</v>
      </c>
      <c r="BW16" s="4">
        <v>7</v>
      </c>
      <c r="BX16" s="4">
        <v>7</v>
      </c>
      <c r="CN16" s="4">
        <v>2</v>
      </c>
      <c r="CO16" s="4">
        <v>2</v>
      </c>
      <c r="CP16" s="4">
        <v>2</v>
      </c>
      <c r="CQ16" s="4">
        <v>2</v>
      </c>
    </row>
    <row r="17" spans="1:94" s="4" customFormat="1" ht="9" customHeight="1">
      <c r="A17" s="66"/>
      <c r="B17" s="6"/>
      <c r="C17" s="30" t="s">
        <v>2</v>
      </c>
      <c r="D17" s="71"/>
      <c r="E17" s="30" t="s">
        <v>2</v>
      </c>
      <c r="F17" s="17"/>
      <c r="G17" s="20"/>
      <c r="H17" s="66"/>
      <c r="I17" s="6"/>
      <c r="J17" s="30" t="s">
        <v>2</v>
      </c>
      <c r="K17" s="71"/>
      <c r="L17" s="30" t="s">
        <v>2</v>
      </c>
      <c r="M17" s="18"/>
      <c r="N17" s="17"/>
      <c r="O17" s="19"/>
      <c r="P17" s="70"/>
      <c r="Q17" s="23"/>
      <c r="R17" s="30">
        <f>IF(R18="","","－")</f>
      </c>
      <c r="S17" s="23"/>
      <c r="T17" s="66"/>
      <c r="U17" s="23"/>
      <c r="V17" s="30" t="str">
        <f>IF(V18="","","－")</f>
        <v>－</v>
      </c>
      <c r="W17" s="23"/>
      <c r="X17" s="23"/>
      <c r="Y17" s="23"/>
      <c r="Z17" s="54" t="str">
        <f>IF(Z18="","","－")</f>
        <v>－</v>
      </c>
      <c r="AA17" s="54"/>
      <c r="AB17" s="54" t="str">
        <f>IF(AB18="","","－")</f>
        <v>－</v>
      </c>
      <c r="AC17" s="30"/>
      <c r="AD17" s="41"/>
      <c r="AE17" s="30"/>
      <c r="AF17" s="30"/>
      <c r="AG17" s="30"/>
      <c r="AH17" s="30"/>
      <c r="AI17" s="30"/>
      <c r="AJ17" s="4">
        <v>13</v>
      </c>
      <c r="AK17" s="20">
        <v>2</v>
      </c>
      <c r="AL17" s="20">
        <v>9</v>
      </c>
      <c r="AM17" s="48">
        <v>2</v>
      </c>
      <c r="AN17" s="4">
        <v>3</v>
      </c>
      <c r="AO17" s="4">
        <v>9</v>
      </c>
      <c r="BE17" s="48">
        <v>3</v>
      </c>
      <c r="BF17" s="4">
        <v>2</v>
      </c>
      <c r="BG17" s="4">
        <v>4</v>
      </c>
      <c r="BH17" s="4">
        <v>8</v>
      </c>
      <c r="BW17" s="4">
        <v>3</v>
      </c>
      <c r="BX17" s="4">
        <v>9</v>
      </c>
      <c r="CN17" s="4">
        <v>2</v>
      </c>
      <c r="CO17" s="4">
        <v>2</v>
      </c>
      <c r="CP17" s="4">
        <v>2</v>
      </c>
    </row>
    <row r="18" spans="1:93" s="4" customFormat="1" ht="15" customHeight="1">
      <c r="A18" s="66"/>
      <c r="B18" s="6"/>
      <c r="C18" s="29">
        <f>VLOOKUP(AD16,$AJ$5:$BV$65,AE16)</f>
        <v>4</v>
      </c>
      <c r="D18" s="71"/>
      <c r="E18" s="33">
        <f>VLOOKUP(AD16,$AJ$5:$AL$65,3)</f>
        <v>4</v>
      </c>
      <c r="G18" s="7"/>
      <c r="H18" s="66"/>
      <c r="I18" s="6"/>
      <c r="J18" s="29">
        <f>VLOOKUP(AD18,$AJ$5:$BV$65,AE18)</f>
        <v>7</v>
      </c>
      <c r="K18" s="71"/>
      <c r="L18" s="33">
        <f>VLOOKUP(AD18,$AJ$5:$AL$65,3)</f>
        <v>7</v>
      </c>
      <c r="M18" s="9"/>
      <c r="O18" s="3"/>
      <c r="P18" s="70"/>
      <c r="Q18" s="23"/>
      <c r="R18" s="59">
        <f>IF(Z18/(Y19*Z19)=1,"",Z18/(Y19*Z19))</f>
      </c>
      <c r="S18" s="23"/>
      <c r="T18" s="66"/>
      <c r="U18" s="23"/>
      <c r="V18" s="59">
        <f>IF(AB18/(AA19*AB19)=1,"",AB18/(AA19*AB19))</f>
        <v>3</v>
      </c>
      <c r="W18" s="23"/>
      <c r="X18" s="23"/>
      <c r="Y18" s="23"/>
      <c r="Z18" s="52">
        <f>C18*E16/VLOOKUP(AD16,$AJ$5:$DD$65,AG16)/VLOOKUP(AD16,$AJ$5:$DD$65,AH16)</f>
        <v>1</v>
      </c>
      <c r="AA18" s="52"/>
      <c r="AB18" s="52">
        <f>J18*L16/VLOOKUP(AD18,$AJ$5:$DD$65,AG18)/VLOOKUP(AD18,$AJ$5:$DD$65,AH18)</f>
        <v>3</v>
      </c>
      <c r="AC18" s="29"/>
      <c r="AD18" s="41">
        <f ca="1" t="shared" si="0"/>
        <v>17</v>
      </c>
      <c r="AE18" s="41">
        <f ca="1">INT(RAND()*VLOOKUP(AD18,$AJ$5:$AM$65,4)+5)</f>
        <v>5</v>
      </c>
      <c r="AF18" s="41">
        <f ca="1">INT(RAND()*VLOOKUP(AD18,$AJ$5:$BE$65,22)+23)</f>
        <v>25</v>
      </c>
      <c r="AG18" s="41">
        <f>AE18+35</f>
        <v>40</v>
      </c>
      <c r="AH18" s="41">
        <f>AF18+34</f>
        <v>59</v>
      </c>
      <c r="AI18" s="29"/>
      <c r="AJ18" s="4">
        <v>14</v>
      </c>
      <c r="AK18" s="20">
        <v>3</v>
      </c>
      <c r="AL18" s="20">
        <v>2</v>
      </c>
      <c r="AM18" s="48">
        <v>3</v>
      </c>
      <c r="AN18" s="4">
        <v>2</v>
      </c>
      <c r="AO18" s="4">
        <v>4</v>
      </c>
      <c r="AP18" s="4">
        <v>8</v>
      </c>
      <c r="BE18" s="48">
        <v>2</v>
      </c>
      <c r="BF18" s="4">
        <v>3</v>
      </c>
      <c r="BG18" s="4">
        <v>9</v>
      </c>
      <c r="BW18" s="4">
        <v>2</v>
      </c>
      <c r="BX18" s="4">
        <v>2</v>
      </c>
      <c r="BY18" s="4">
        <v>2</v>
      </c>
      <c r="CN18" s="4">
        <v>3</v>
      </c>
      <c r="CO18" s="4">
        <v>3</v>
      </c>
    </row>
    <row r="19" spans="1:93" s="4" customFormat="1" ht="39" customHeight="1">
      <c r="A19" s="5"/>
      <c r="B19" s="6"/>
      <c r="C19" s="6"/>
      <c r="E19" s="9"/>
      <c r="G19" s="7"/>
      <c r="H19" s="13"/>
      <c r="J19" s="6"/>
      <c r="K19" s="6"/>
      <c r="M19" s="9"/>
      <c r="O19" s="3"/>
      <c r="P19" s="37"/>
      <c r="Q19" s="23"/>
      <c r="R19" s="59"/>
      <c r="S19" s="23"/>
      <c r="T19" s="39"/>
      <c r="U19" s="23"/>
      <c r="V19" s="59"/>
      <c r="W19" s="23"/>
      <c r="X19" s="23"/>
      <c r="Y19" s="55">
        <f>IF(Z18=1,1,IF(Z16/2=INT(Z16/2),IF(Z18/2=INT(Z18/2),2,1),1))</f>
        <v>1</v>
      </c>
      <c r="Z19" s="55">
        <f>IF(Z18=1,1,IF(Z16/3=INT(Z16/3),IF(Z18/3=INT(Z18/3),3,1),1))</f>
        <v>1</v>
      </c>
      <c r="AA19" s="55">
        <f>IF(AB18=1,1,IF(AB16/2=INT(AB16/2),IF(AB18/2=INT(AB18/2),2,1),1))</f>
        <v>1</v>
      </c>
      <c r="AB19" s="55">
        <f>IF(AB18=1,1,IF(AB16/3=INT(AB16/3),IF(AB18/3=INT(AB18/3),3,1),1))</f>
        <v>1</v>
      </c>
      <c r="AD19" s="41"/>
      <c r="AJ19" s="4">
        <v>15</v>
      </c>
      <c r="AK19" s="20">
        <v>3</v>
      </c>
      <c r="AL19" s="20">
        <v>4</v>
      </c>
      <c r="AM19" s="48">
        <v>3</v>
      </c>
      <c r="AN19" s="4">
        <v>2</v>
      </c>
      <c r="AO19" s="4">
        <v>4</v>
      </c>
      <c r="AP19" s="4">
        <v>8</v>
      </c>
      <c r="BE19" s="48">
        <v>2</v>
      </c>
      <c r="BF19" s="4">
        <v>3</v>
      </c>
      <c r="BG19" s="4">
        <v>9</v>
      </c>
      <c r="BW19" s="4">
        <v>2</v>
      </c>
      <c r="BX19" s="4">
        <v>4</v>
      </c>
      <c r="BY19" s="4">
        <v>4</v>
      </c>
      <c r="CN19" s="4">
        <v>3</v>
      </c>
      <c r="CO19" s="4">
        <v>3</v>
      </c>
    </row>
    <row r="20" spans="1:94" s="4" customFormat="1" ht="15" customHeight="1">
      <c r="A20" s="66" t="s">
        <v>16</v>
      </c>
      <c r="B20"/>
      <c r="C20" s="33">
        <f>VLOOKUP(AD20,$AJ$5:$AL$65,2)</f>
        <v>4</v>
      </c>
      <c r="D20" s="71" t="s">
        <v>47</v>
      </c>
      <c r="E20" s="42">
        <f>VLOOKUP(AD20,$AJ$5:$BV$65,AF20)</f>
        <v>4</v>
      </c>
      <c r="F20"/>
      <c r="G20" s="8"/>
      <c r="H20" s="66" t="s">
        <v>17</v>
      </c>
      <c r="I20"/>
      <c r="J20" s="33">
        <f>VLOOKUP(AD22,$AJ$5:$AL$65,2)</f>
        <v>9</v>
      </c>
      <c r="K20" s="71" t="s">
        <v>47</v>
      </c>
      <c r="L20" s="42">
        <f>VLOOKUP(AD22,$AJ$5:$BV$65,AF22)</f>
        <v>9</v>
      </c>
      <c r="M20" s="8"/>
      <c r="N20"/>
      <c r="O20"/>
      <c r="P20" s="70" t="s">
        <v>16</v>
      </c>
      <c r="Q20" s="22"/>
      <c r="R20" s="58">
        <f>Z20/(Y23*Z23)</f>
        <v>1</v>
      </c>
      <c r="S20" s="22"/>
      <c r="T20" s="66" t="s">
        <v>31</v>
      </c>
      <c r="U20" s="22"/>
      <c r="V20" s="58">
        <f>AB20/(AA23*AB23)</f>
        <v>1</v>
      </c>
      <c r="W20" s="22"/>
      <c r="X20" s="22"/>
      <c r="Y20" s="22"/>
      <c r="Z20" s="53">
        <f>C20*E22/VLOOKUP(AD20,$AJ$5:$DD$65,AG20)/VLOOKUP(AD20,$AJ$5:$DD$65,AH20)</f>
        <v>1</v>
      </c>
      <c r="AA20" s="53"/>
      <c r="AB20" s="53">
        <f>J20*L22/VLOOKUP(AD22,$AJ$5:$DD$65,AG22)/VLOOKUP(AD22,$AJ$5:$DD$65,AH22)</f>
        <v>1</v>
      </c>
      <c r="AC20" s="33"/>
      <c r="AD20" s="41">
        <f ca="1" t="shared" si="0"/>
        <v>20</v>
      </c>
      <c r="AE20" s="41">
        <f ca="1">INT(RAND()*VLOOKUP(AD20,$AJ$5:$AM$65,4)+5)</f>
        <v>5</v>
      </c>
      <c r="AF20" s="41">
        <f ca="1">INT(RAND()*VLOOKUP(AD20,$AJ$5:$BE$65,22)+23)</f>
        <v>24</v>
      </c>
      <c r="AG20" s="41">
        <f>AE20+35</f>
        <v>40</v>
      </c>
      <c r="AH20" s="41">
        <f>AF20+34</f>
        <v>58</v>
      </c>
      <c r="AI20" s="33"/>
      <c r="AJ20" s="4">
        <v>16</v>
      </c>
      <c r="AK20" s="20">
        <v>3</v>
      </c>
      <c r="AL20" s="20">
        <v>5</v>
      </c>
      <c r="AM20" s="48">
        <v>1</v>
      </c>
      <c r="AN20" s="4">
        <v>5</v>
      </c>
      <c r="BE20" s="48">
        <v>3</v>
      </c>
      <c r="BF20" s="4">
        <v>3</v>
      </c>
      <c r="BG20" s="4">
        <v>6</v>
      </c>
      <c r="BH20" s="4">
        <v>9</v>
      </c>
      <c r="BW20" s="4">
        <v>5</v>
      </c>
      <c r="CN20" s="4">
        <v>3</v>
      </c>
      <c r="CO20" s="4">
        <v>3</v>
      </c>
      <c r="CP20" s="4">
        <v>3</v>
      </c>
    </row>
    <row r="21" spans="1:94" s="4" customFormat="1" ht="9" customHeight="1">
      <c r="A21" s="66"/>
      <c r="B21" s="6"/>
      <c r="C21" s="30" t="s">
        <v>2</v>
      </c>
      <c r="D21" s="71"/>
      <c r="E21" s="30" t="s">
        <v>2</v>
      </c>
      <c r="F21" s="17"/>
      <c r="G21" s="20"/>
      <c r="H21" s="66"/>
      <c r="I21" s="6"/>
      <c r="J21" s="30" t="s">
        <v>2</v>
      </c>
      <c r="K21" s="71"/>
      <c r="L21" s="30" t="s">
        <v>2</v>
      </c>
      <c r="M21" s="18"/>
      <c r="N21" s="17"/>
      <c r="O21" s="19"/>
      <c r="P21" s="70"/>
      <c r="Q21" s="23"/>
      <c r="R21" s="30">
        <f>IF(R22="","","－")</f>
      </c>
      <c r="S21" s="23"/>
      <c r="T21" s="66"/>
      <c r="U21" s="23"/>
      <c r="V21" s="30">
        <f>IF(V22="","","－")</f>
      </c>
      <c r="W21" s="23"/>
      <c r="X21" s="23"/>
      <c r="Y21" s="23"/>
      <c r="Z21" s="54" t="str">
        <f>IF(Z22="","","－")</f>
        <v>－</v>
      </c>
      <c r="AA21" s="54"/>
      <c r="AB21" s="54" t="str">
        <f>IF(AB22="","","－")</f>
        <v>－</v>
      </c>
      <c r="AC21" s="30"/>
      <c r="AD21" s="41"/>
      <c r="AE21" s="30"/>
      <c r="AF21" s="30"/>
      <c r="AG21" s="30"/>
      <c r="AH21" s="30"/>
      <c r="AI21" s="30"/>
      <c r="AJ21" s="4">
        <v>17</v>
      </c>
      <c r="AK21" s="20">
        <v>3</v>
      </c>
      <c r="AL21" s="20">
        <v>7</v>
      </c>
      <c r="AM21" s="48">
        <v>1</v>
      </c>
      <c r="AN21" s="4">
        <v>7</v>
      </c>
      <c r="BE21" s="48">
        <v>3</v>
      </c>
      <c r="BF21" s="4">
        <v>3</v>
      </c>
      <c r="BG21" s="4">
        <v>6</v>
      </c>
      <c r="BH21" s="4">
        <v>9</v>
      </c>
      <c r="BW21" s="4">
        <v>7</v>
      </c>
      <c r="CN21" s="4">
        <v>3</v>
      </c>
      <c r="CO21" s="4">
        <v>3</v>
      </c>
      <c r="CP21" s="4">
        <v>3</v>
      </c>
    </row>
    <row r="22" spans="1:93" s="4" customFormat="1" ht="15" customHeight="1">
      <c r="A22" s="66"/>
      <c r="B22" s="6"/>
      <c r="C22" s="29">
        <f>VLOOKUP(AD20,$AJ$5:$BV$65,AE20)</f>
        <v>5</v>
      </c>
      <c r="D22" s="71"/>
      <c r="E22" s="33">
        <f>VLOOKUP(AD20,$AJ$5:$AL$65,3)</f>
        <v>5</v>
      </c>
      <c r="G22" s="7"/>
      <c r="H22" s="66"/>
      <c r="I22" s="6"/>
      <c r="J22" s="29">
        <f>VLOOKUP(AD22,$AJ$5:$BV$65,AE22)</f>
        <v>8</v>
      </c>
      <c r="K22" s="71"/>
      <c r="L22" s="33">
        <f>VLOOKUP(AD22,$AJ$5:$AL$65,3)</f>
        <v>8</v>
      </c>
      <c r="M22" s="9"/>
      <c r="O22" s="3"/>
      <c r="P22" s="70"/>
      <c r="Q22" s="23"/>
      <c r="R22" s="59">
        <f>IF(Z22/(Y23*Z23)=1,"",Z22/(Y23*Z23))</f>
      </c>
      <c r="S22" s="23"/>
      <c r="T22" s="66"/>
      <c r="U22" s="23"/>
      <c r="V22" s="59">
        <f>IF(AB22/(AA23*AB23)=1,"",AB22/(AA23*AB23))</f>
      </c>
      <c r="W22" s="23"/>
      <c r="X22" s="23"/>
      <c r="Y22" s="23"/>
      <c r="Z22" s="52">
        <f>C22*E20/VLOOKUP(AD20,$AJ$5:$DD$65,AG20)/VLOOKUP(AD20,$AJ$5:$DD$65,AH20)</f>
        <v>1</v>
      </c>
      <c r="AA22" s="52"/>
      <c r="AB22" s="52">
        <f>J22*L20/VLOOKUP(AD22,$AJ$5:$DD$65,AG22)/VLOOKUP(AD22,$AJ$5:$DD$65,AH22)</f>
        <v>1</v>
      </c>
      <c r="AC22" s="29"/>
      <c r="AD22" s="41">
        <f ca="1" t="shared" si="0"/>
        <v>46</v>
      </c>
      <c r="AE22" s="41">
        <f ca="1">INT(RAND()*VLOOKUP(AD22,$AJ$5:$AM$65,4)+5)</f>
        <v>7</v>
      </c>
      <c r="AF22" s="41">
        <f ca="1">INT(RAND()*VLOOKUP(AD22,$AJ$5:$BE$65,22)+23)</f>
        <v>24</v>
      </c>
      <c r="AG22" s="41">
        <f>AE22+35</f>
        <v>42</v>
      </c>
      <c r="AH22" s="41">
        <f>AF22+34</f>
        <v>58</v>
      </c>
      <c r="AI22" s="29"/>
      <c r="AJ22" s="4">
        <v>18</v>
      </c>
      <c r="AK22" s="20">
        <v>3</v>
      </c>
      <c r="AL22" s="20">
        <v>8</v>
      </c>
      <c r="AM22" s="48">
        <v>3</v>
      </c>
      <c r="AN22" s="4">
        <v>2</v>
      </c>
      <c r="AO22" s="4">
        <v>4</v>
      </c>
      <c r="AP22" s="4">
        <v>8</v>
      </c>
      <c r="BE22" s="48">
        <v>2</v>
      </c>
      <c r="BF22" s="4">
        <v>3</v>
      </c>
      <c r="BG22" s="4">
        <v>9</v>
      </c>
      <c r="BW22" s="4">
        <v>2</v>
      </c>
      <c r="BX22" s="4">
        <v>4</v>
      </c>
      <c r="BY22" s="4">
        <v>8</v>
      </c>
      <c r="CN22" s="4">
        <v>3</v>
      </c>
      <c r="CO22" s="4">
        <v>3</v>
      </c>
    </row>
    <row r="23" spans="1:94" s="4" customFormat="1" ht="39" customHeight="1">
      <c r="A23" s="5"/>
      <c r="B23" s="6"/>
      <c r="C23" s="6"/>
      <c r="E23" s="9"/>
      <c r="G23" s="24"/>
      <c r="H23" s="13"/>
      <c r="J23" s="6"/>
      <c r="K23" s="6"/>
      <c r="M23" s="9"/>
      <c r="O23" s="3"/>
      <c r="P23" s="37"/>
      <c r="Q23" s="23"/>
      <c r="R23" s="59"/>
      <c r="S23" s="23"/>
      <c r="T23" s="39"/>
      <c r="U23" s="23"/>
      <c r="V23" s="59"/>
      <c r="W23" s="23"/>
      <c r="X23" s="23"/>
      <c r="Y23" s="55">
        <f>IF(Z22=1,1,IF(Z20/2=INT(Z20/2),IF(Z22/2=INT(Z22/2),2,1),1))</f>
        <v>1</v>
      </c>
      <c r="Z23" s="55">
        <f>IF(Z22=1,1,IF(Z20/3=INT(Z20/3),IF(Z22/3=INT(Z22/3),3,1),1))</f>
        <v>1</v>
      </c>
      <c r="AA23" s="55">
        <f>IF(AB22=1,1,IF(AB20/2=INT(AB20/2),IF(AB22/2=INT(AB22/2),2,1),1))</f>
        <v>1</v>
      </c>
      <c r="AB23" s="55">
        <f>IF(AB22=1,1,IF(AB20/3=INT(AB20/3),IF(AB22/3=INT(AB22/3),3,1),1))</f>
        <v>1</v>
      </c>
      <c r="AD23" s="41"/>
      <c r="AJ23" s="4">
        <v>19</v>
      </c>
      <c r="AK23" s="20">
        <v>4</v>
      </c>
      <c r="AL23" s="20">
        <v>3</v>
      </c>
      <c r="AM23" s="48">
        <v>2</v>
      </c>
      <c r="AN23" s="4">
        <v>3</v>
      </c>
      <c r="AO23" s="4">
        <v>9</v>
      </c>
      <c r="BE23" s="48">
        <v>3</v>
      </c>
      <c r="BF23" s="4">
        <v>2</v>
      </c>
      <c r="BG23" s="4">
        <v>4</v>
      </c>
      <c r="BH23" s="4">
        <v>8</v>
      </c>
      <c r="BW23" s="4">
        <v>3</v>
      </c>
      <c r="BX23" s="4">
        <v>3</v>
      </c>
      <c r="CN23" s="4">
        <v>2</v>
      </c>
      <c r="CO23" s="4">
        <v>4</v>
      </c>
      <c r="CP23" s="4">
        <v>4</v>
      </c>
    </row>
    <row r="24" spans="1:95" s="4" customFormat="1" ht="15" customHeight="1">
      <c r="A24" s="66" t="s">
        <v>18</v>
      </c>
      <c r="B24"/>
      <c r="C24" s="33">
        <f>VLOOKUP(AD24,$AJ$5:$AL$65,2)</f>
        <v>5</v>
      </c>
      <c r="D24" s="71" t="s">
        <v>47</v>
      </c>
      <c r="E24" s="42">
        <f>VLOOKUP(AD24,$AJ$5:$BV$65,AF24)</f>
        <v>5</v>
      </c>
      <c r="F24"/>
      <c r="G24" s="8"/>
      <c r="H24" s="66" t="s">
        <v>19</v>
      </c>
      <c r="I24"/>
      <c r="J24" s="33">
        <f>VLOOKUP(AD26,$AJ$5:$AL$65,2)</f>
        <v>1</v>
      </c>
      <c r="K24" s="71" t="s">
        <v>47</v>
      </c>
      <c r="L24" s="42">
        <f>VLOOKUP(AD26,$AJ$5:$BV$65,AF26)</f>
        <v>7</v>
      </c>
      <c r="M24" s="8"/>
      <c r="N24"/>
      <c r="O24"/>
      <c r="P24" s="70" t="s">
        <v>18</v>
      </c>
      <c r="Q24" s="22"/>
      <c r="R24" s="58">
        <f>Z24/(Y27*Z27)</f>
        <v>4</v>
      </c>
      <c r="S24" s="22"/>
      <c r="T24" s="66" t="s">
        <v>32</v>
      </c>
      <c r="U24" s="22"/>
      <c r="V24" s="58">
        <f>AB24/(AA27*AB27)</f>
        <v>1</v>
      </c>
      <c r="W24" s="22"/>
      <c r="X24" s="22"/>
      <c r="Y24" s="22"/>
      <c r="Z24" s="53">
        <f>C24*E26/VLOOKUP(AD24,$AJ$5:$DD$65,AG24)/VLOOKUP(AD24,$AJ$5:$DD$65,AH24)</f>
        <v>4</v>
      </c>
      <c r="AA24" s="53"/>
      <c r="AB24" s="53">
        <f>J24*L26/VLOOKUP(AD26,$AJ$5:$DD$65,AG26)/VLOOKUP(AD26,$AJ$5:$DD$65,AH26)</f>
        <v>1</v>
      </c>
      <c r="AC24" s="33"/>
      <c r="AD24" s="41">
        <f ca="1" t="shared" si="0"/>
        <v>28</v>
      </c>
      <c r="AE24" s="41">
        <f ca="1">INT(RAND()*VLOOKUP(AD24,$AJ$5:$AM$65,4)+5)</f>
        <v>7</v>
      </c>
      <c r="AF24" s="41">
        <f ca="1">INT(RAND()*VLOOKUP(AD24,$AJ$5:$BE$65,22)+23)</f>
        <v>23</v>
      </c>
      <c r="AG24" s="41">
        <f>AE24+35</f>
        <v>42</v>
      </c>
      <c r="AH24" s="41">
        <f>AF24+34</f>
        <v>57</v>
      </c>
      <c r="AI24" s="33"/>
      <c r="AJ24" s="4">
        <v>20</v>
      </c>
      <c r="AK24" s="20">
        <v>4</v>
      </c>
      <c r="AL24" s="20">
        <v>5</v>
      </c>
      <c r="AM24" s="48">
        <v>1</v>
      </c>
      <c r="AN24" s="4">
        <v>5</v>
      </c>
      <c r="BE24" s="48">
        <v>4</v>
      </c>
      <c r="BF24" s="4">
        <v>2</v>
      </c>
      <c r="BG24" s="4">
        <v>4</v>
      </c>
      <c r="BH24" s="4">
        <v>6</v>
      </c>
      <c r="BI24" s="4">
        <v>8</v>
      </c>
      <c r="BW24" s="4">
        <v>5</v>
      </c>
      <c r="CN24" s="4">
        <v>2</v>
      </c>
      <c r="CO24" s="4">
        <v>4</v>
      </c>
      <c r="CP24" s="4">
        <v>2</v>
      </c>
      <c r="CQ24" s="4">
        <v>4</v>
      </c>
    </row>
    <row r="25" spans="1:95" s="4" customFormat="1" ht="9" customHeight="1">
      <c r="A25" s="66"/>
      <c r="B25" s="6"/>
      <c r="C25" s="30" t="s">
        <v>2</v>
      </c>
      <c r="D25" s="71"/>
      <c r="E25" s="30" t="s">
        <v>2</v>
      </c>
      <c r="F25" s="17"/>
      <c r="G25" s="20"/>
      <c r="H25" s="66"/>
      <c r="I25" s="6"/>
      <c r="J25" s="30" t="s">
        <v>2</v>
      </c>
      <c r="K25" s="71"/>
      <c r="L25" s="30" t="s">
        <v>2</v>
      </c>
      <c r="M25" s="18"/>
      <c r="N25" s="17"/>
      <c r="O25" s="19"/>
      <c r="P25" s="70"/>
      <c r="Q25" s="23"/>
      <c r="R25" s="30" t="str">
        <f>IF(R26="","","－")</f>
        <v>－</v>
      </c>
      <c r="S25" s="23"/>
      <c r="T25" s="66"/>
      <c r="U25" s="23"/>
      <c r="V25" s="30" t="str">
        <f>IF(V26="","","－")</f>
        <v>－</v>
      </c>
      <c r="W25" s="23"/>
      <c r="X25" s="23"/>
      <c r="Y25" s="23"/>
      <c r="Z25" s="54" t="str">
        <f>IF(Z26="","","－")</f>
        <v>－</v>
      </c>
      <c r="AA25" s="54"/>
      <c r="AB25" s="54" t="str">
        <f>IF(AB26="","","－")</f>
        <v>－</v>
      </c>
      <c r="AC25" s="30"/>
      <c r="AD25" s="41"/>
      <c r="AE25" s="30"/>
      <c r="AF25" s="30"/>
      <c r="AG25" s="30"/>
      <c r="AH25" s="30"/>
      <c r="AI25" s="30"/>
      <c r="AJ25" s="4">
        <v>21</v>
      </c>
      <c r="AK25" s="20">
        <v>4</v>
      </c>
      <c r="AL25" s="20">
        <v>7</v>
      </c>
      <c r="AM25" s="48">
        <v>1</v>
      </c>
      <c r="AN25" s="4">
        <v>7</v>
      </c>
      <c r="BE25" s="48">
        <v>4</v>
      </c>
      <c r="BF25" s="4">
        <v>2</v>
      </c>
      <c r="BG25" s="4">
        <v>4</v>
      </c>
      <c r="BH25" s="4">
        <v>6</v>
      </c>
      <c r="BI25" s="4">
        <v>8</v>
      </c>
      <c r="BW25" s="4">
        <v>7</v>
      </c>
      <c r="CN25" s="4">
        <v>2</v>
      </c>
      <c r="CO25" s="4">
        <v>4</v>
      </c>
      <c r="CP25" s="4">
        <v>2</v>
      </c>
      <c r="CQ25" s="4">
        <v>4</v>
      </c>
    </row>
    <row r="26" spans="1:94" s="4" customFormat="1" ht="15" customHeight="1">
      <c r="A26" s="66"/>
      <c r="B26" s="6"/>
      <c r="C26" s="29">
        <f>VLOOKUP(AD24,$AJ$5:$BV$65,AE24)</f>
        <v>6</v>
      </c>
      <c r="D26" s="71"/>
      <c r="E26" s="33">
        <f>VLOOKUP(AD24,$AJ$5:$AL$65,3)</f>
        <v>8</v>
      </c>
      <c r="G26" s="7"/>
      <c r="H26" s="66"/>
      <c r="I26" s="6"/>
      <c r="J26" s="29">
        <f>VLOOKUP(AD26,$AJ$5:$BV$65,AE26)</f>
        <v>3</v>
      </c>
      <c r="K26" s="71"/>
      <c r="L26" s="33">
        <f>VLOOKUP(AD26,$AJ$5:$AL$65,3)</f>
        <v>3</v>
      </c>
      <c r="M26" s="9"/>
      <c r="O26" s="3"/>
      <c r="P26" s="70"/>
      <c r="Q26" s="23"/>
      <c r="R26" s="59">
        <f>IF(Z26/(Y27*Z27)=1,"",Z26/(Y27*Z27))</f>
        <v>3</v>
      </c>
      <c r="S26" s="23"/>
      <c r="T26" s="66"/>
      <c r="U26" s="23"/>
      <c r="V26" s="59">
        <f>IF(AB26/(AA27*AB27)=1,"",AB26/(AA27*AB27))</f>
        <v>7</v>
      </c>
      <c r="W26" s="23"/>
      <c r="X26" s="23"/>
      <c r="Y26" s="23"/>
      <c r="Z26" s="52">
        <f>C26*E24/VLOOKUP(AD24,$AJ$5:$DD$65,AG24)/VLOOKUP(AD24,$AJ$5:$DD$65,AH24)</f>
        <v>3</v>
      </c>
      <c r="AA26" s="52"/>
      <c r="AB26" s="52">
        <f>J26*L24/VLOOKUP(AD26,$AJ$5:$DD$65,AG26)/VLOOKUP(AD26,$AJ$5:$DD$65,AH26)</f>
        <v>7</v>
      </c>
      <c r="AC26" s="29"/>
      <c r="AD26" s="41">
        <f ca="1" t="shared" si="0"/>
        <v>2</v>
      </c>
      <c r="AE26" s="41">
        <f ca="1">INT(RAND()*VLOOKUP(AD26,$AJ$5:$AM$65,4)+5)</f>
        <v>5</v>
      </c>
      <c r="AF26" s="41">
        <f ca="1">INT(RAND()*VLOOKUP(AD26,$AJ$5:$BE$65,22)+23)</f>
        <v>26</v>
      </c>
      <c r="AG26" s="41">
        <f>AE26+35</f>
        <v>40</v>
      </c>
      <c r="AH26" s="41">
        <f>AF26+34</f>
        <v>60</v>
      </c>
      <c r="AI26" s="29"/>
      <c r="AJ26" s="4">
        <v>22</v>
      </c>
      <c r="AK26" s="20">
        <v>4</v>
      </c>
      <c r="AL26" s="20">
        <v>9</v>
      </c>
      <c r="AM26" s="48">
        <v>2</v>
      </c>
      <c r="AN26" s="4">
        <v>3</v>
      </c>
      <c r="AO26" s="4">
        <v>9</v>
      </c>
      <c r="BE26" s="48">
        <v>3</v>
      </c>
      <c r="BF26" s="4">
        <v>2</v>
      </c>
      <c r="BG26" s="4">
        <v>4</v>
      </c>
      <c r="BH26" s="4">
        <v>8</v>
      </c>
      <c r="BW26" s="4">
        <v>3</v>
      </c>
      <c r="BX26" s="4">
        <v>9</v>
      </c>
      <c r="CN26" s="4">
        <v>2</v>
      </c>
      <c r="CO26" s="4">
        <v>4</v>
      </c>
      <c r="CP26" s="4">
        <v>4</v>
      </c>
    </row>
    <row r="27" spans="1:108" s="4" customFormat="1" ht="39" customHeight="1">
      <c r="A27" s="5"/>
      <c r="B27" s="6"/>
      <c r="C27" s="6"/>
      <c r="E27" s="9"/>
      <c r="G27" s="24"/>
      <c r="H27" s="13"/>
      <c r="J27" s="6"/>
      <c r="K27" s="6"/>
      <c r="M27" s="9"/>
      <c r="O27" s="3"/>
      <c r="P27" s="37"/>
      <c r="Q27" s="23"/>
      <c r="R27" s="59"/>
      <c r="S27" s="23"/>
      <c r="T27" s="39"/>
      <c r="U27" s="23"/>
      <c r="V27" s="59"/>
      <c r="W27" s="23"/>
      <c r="X27" s="23"/>
      <c r="Y27" s="55">
        <f>IF(Z26=1,1,IF(Z24/2=INT(Z24/2),IF(Z26/2=INT(Z26/2),2,1),1))</f>
        <v>1</v>
      </c>
      <c r="Z27" s="55">
        <f>IF(Z26=1,1,IF(Z24/3=INT(Z24/3),IF(Z26/3=INT(Z26/3),3,1),1))</f>
        <v>1</v>
      </c>
      <c r="AA27" s="55">
        <f>IF(AB26=1,1,IF(AB24/2=INT(AB24/2),IF(AB26/2=INT(AB26/2),2,1),1))</f>
        <v>1</v>
      </c>
      <c r="AB27" s="55">
        <f>IF(AB26=1,1,IF(AB24/3=INT(AB24/3),IF(AB26/3=INT(AB26/3),3,1),1))</f>
        <v>1</v>
      </c>
      <c r="AD27" s="41"/>
      <c r="AJ27" s="4">
        <v>23</v>
      </c>
      <c r="AK27" s="20">
        <v>5</v>
      </c>
      <c r="AL27" s="20">
        <v>2</v>
      </c>
      <c r="AM27" s="48">
        <v>4</v>
      </c>
      <c r="AN27" s="4">
        <v>2</v>
      </c>
      <c r="AO27" s="4">
        <v>4</v>
      </c>
      <c r="AP27" s="4">
        <v>6</v>
      </c>
      <c r="AQ27" s="4">
        <v>8</v>
      </c>
      <c r="AV27"/>
      <c r="AW27"/>
      <c r="AX27"/>
      <c r="AY27"/>
      <c r="AZ27"/>
      <c r="BA27"/>
      <c r="BB27"/>
      <c r="BC27"/>
      <c r="BD27"/>
      <c r="BE27" s="48">
        <v>1</v>
      </c>
      <c r="BF27" s="4">
        <v>5</v>
      </c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 s="4">
        <v>2</v>
      </c>
      <c r="BX27" s="4">
        <v>2</v>
      </c>
      <c r="BY27" s="4">
        <v>2</v>
      </c>
      <c r="BZ27" s="4">
        <v>2</v>
      </c>
      <c r="CE27"/>
      <c r="CF27"/>
      <c r="CG27"/>
      <c r="CH27"/>
      <c r="CI27"/>
      <c r="CJ27"/>
      <c r="CK27"/>
      <c r="CL27"/>
      <c r="CM27"/>
      <c r="CN27" s="4">
        <v>5</v>
      </c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</row>
    <row r="28" spans="1:108" s="4" customFormat="1" ht="15" customHeight="1">
      <c r="A28" s="66" t="s">
        <v>20</v>
      </c>
      <c r="B28"/>
      <c r="C28" s="33">
        <f>VLOOKUP(AD28,$AJ$5:$AL$65,2)</f>
        <v>4</v>
      </c>
      <c r="D28" s="71" t="s">
        <v>47</v>
      </c>
      <c r="E28" s="42">
        <f>VLOOKUP(AD28,$AJ$5:$BV$65,AF28)</f>
        <v>4</v>
      </c>
      <c r="F28"/>
      <c r="G28" s="8"/>
      <c r="H28" s="66" t="s">
        <v>21</v>
      </c>
      <c r="I28"/>
      <c r="J28" s="33">
        <f>VLOOKUP(AD30,$AJ$5:$AL$65,2)</f>
        <v>1</v>
      </c>
      <c r="K28" s="71" t="s">
        <v>47</v>
      </c>
      <c r="L28" s="42">
        <f>VLOOKUP(AD30,$AJ$5:$BV$65,AF30)</f>
        <v>2</v>
      </c>
      <c r="M28" s="8"/>
      <c r="N28"/>
      <c r="O28"/>
      <c r="P28" s="70" t="s">
        <v>20</v>
      </c>
      <c r="Q28" s="22"/>
      <c r="R28" s="58">
        <f>Z28/(Y31*Z31)</f>
        <v>1</v>
      </c>
      <c r="S28" s="22"/>
      <c r="T28" s="66" t="s">
        <v>33</v>
      </c>
      <c r="U28" s="22"/>
      <c r="V28" s="58">
        <f>AB28/(AA31*AB31)</f>
        <v>1</v>
      </c>
      <c r="W28" s="22"/>
      <c r="X28" s="22"/>
      <c r="Y28" s="22"/>
      <c r="Z28" s="53">
        <f>C28*E30/VLOOKUP(AD28,$AJ$5:$DD$65,AG28)/VLOOKUP(AD28,$AJ$5:$DD$65,AH28)</f>
        <v>1</v>
      </c>
      <c r="AA28" s="53"/>
      <c r="AB28" s="53">
        <f>J28*L30/VLOOKUP(AD30,$AJ$5:$DD$65,AG30)/VLOOKUP(AD30,$AJ$5:$DD$65,AH30)</f>
        <v>1</v>
      </c>
      <c r="AC28" s="33"/>
      <c r="AD28" s="41">
        <f ca="1" t="shared" si="0"/>
        <v>20</v>
      </c>
      <c r="AE28" s="41">
        <f ca="1">INT(RAND()*VLOOKUP(AD28,$AJ$5:$AM$65,4)+5)</f>
        <v>5</v>
      </c>
      <c r="AF28" s="41">
        <f ca="1">INT(RAND()*VLOOKUP(AD28,$AJ$5:$BE$65,22)+23)</f>
        <v>24</v>
      </c>
      <c r="AG28" s="41">
        <f>AE28+35</f>
        <v>40</v>
      </c>
      <c r="AH28" s="41">
        <f>AF28+34</f>
        <v>58</v>
      </c>
      <c r="AI28" s="33"/>
      <c r="AJ28" s="4">
        <v>24</v>
      </c>
      <c r="AK28" s="20">
        <v>5</v>
      </c>
      <c r="AL28" s="20">
        <v>3</v>
      </c>
      <c r="AM28" s="48">
        <v>3</v>
      </c>
      <c r="AN28" s="4">
        <v>3</v>
      </c>
      <c r="AO28" s="4">
        <v>6</v>
      </c>
      <c r="AP28" s="4">
        <v>9</v>
      </c>
      <c r="AU28"/>
      <c r="AV28"/>
      <c r="AW28"/>
      <c r="AX28"/>
      <c r="AY28"/>
      <c r="AZ28"/>
      <c r="BA28"/>
      <c r="BB28"/>
      <c r="BC28"/>
      <c r="BD28"/>
      <c r="BE28" s="48">
        <v>1</v>
      </c>
      <c r="BF28" s="4">
        <v>5</v>
      </c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4">
        <v>3</v>
      </c>
      <c r="BX28" s="4">
        <v>3</v>
      </c>
      <c r="BY28" s="4">
        <v>3</v>
      </c>
      <c r="CB28"/>
      <c r="CC28"/>
      <c r="CD28"/>
      <c r="CE28"/>
      <c r="CF28"/>
      <c r="CG28"/>
      <c r="CH28"/>
      <c r="CI28"/>
      <c r="CJ28"/>
      <c r="CK28"/>
      <c r="CL28"/>
      <c r="CM28"/>
      <c r="CN28" s="4">
        <v>5</v>
      </c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</row>
    <row r="29" spans="1:108" s="4" customFormat="1" ht="9" customHeight="1">
      <c r="A29" s="66"/>
      <c r="B29" s="6"/>
      <c r="C29" s="30" t="s">
        <v>2</v>
      </c>
      <c r="D29" s="71"/>
      <c r="E29" s="30" t="s">
        <v>2</v>
      </c>
      <c r="F29" s="17"/>
      <c r="G29" s="20"/>
      <c r="H29" s="66"/>
      <c r="I29" s="6"/>
      <c r="J29" s="30" t="s">
        <v>2</v>
      </c>
      <c r="K29" s="71"/>
      <c r="L29" s="30" t="s">
        <v>2</v>
      </c>
      <c r="M29" s="18"/>
      <c r="N29" s="17"/>
      <c r="O29" s="19"/>
      <c r="P29" s="70"/>
      <c r="Q29" s="23"/>
      <c r="R29" s="30">
        <f>IF(R30="","","－")</f>
      </c>
      <c r="S29" s="23"/>
      <c r="T29" s="66"/>
      <c r="U29" s="23"/>
      <c r="V29" s="30" t="str">
        <f>IF(V30="","","－")</f>
        <v>－</v>
      </c>
      <c r="W29" s="23"/>
      <c r="X29" s="23"/>
      <c r="Y29" s="23"/>
      <c r="Z29" s="54" t="str">
        <f>IF(Z30="","","－")</f>
        <v>－</v>
      </c>
      <c r="AA29" s="54"/>
      <c r="AB29" s="54" t="str">
        <f>IF(AB30="","","－")</f>
        <v>－</v>
      </c>
      <c r="AC29" s="30"/>
      <c r="AD29" s="41"/>
      <c r="AE29" s="30"/>
      <c r="AF29" s="30"/>
      <c r="AG29" s="30"/>
      <c r="AH29" s="30"/>
      <c r="AI29" s="30"/>
      <c r="AJ29" s="4">
        <v>25</v>
      </c>
      <c r="AK29" s="20">
        <v>5</v>
      </c>
      <c r="AL29" s="20">
        <v>4</v>
      </c>
      <c r="AM29" s="48">
        <v>4</v>
      </c>
      <c r="AN29" s="4">
        <v>2</v>
      </c>
      <c r="AO29" s="4">
        <v>4</v>
      </c>
      <c r="AP29" s="4">
        <v>6</v>
      </c>
      <c r="AQ29" s="4">
        <v>8</v>
      </c>
      <c r="AV29"/>
      <c r="AW29"/>
      <c r="AX29"/>
      <c r="AY29"/>
      <c r="AZ29"/>
      <c r="BA29"/>
      <c r="BB29"/>
      <c r="BC29"/>
      <c r="BD29"/>
      <c r="BE29" s="48">
        <v>1</v>
      </c>
      <c r="BF29" s="4">
        <v>5</v>
      </c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4">
        <v>2</v>
      </c>
      <c r="BX29" s="4">
        <v>4</v>
      </c>
      <c r="BY29" s="4">
        <v>2</v>
      </c>
      <c r="BZ29" s="4">
        <v>4</v>
      </c>
      <c r="CE29"/>
      <c r="CF29"/>
      <c r="CG29"/>
      <c r="CH29"/>
      <c r="CI29"/>
      <c r="CJ29"/>
      <c r="CK29"/>
      <c r="CL29"/>
      <c r="CM29"/>
      <c r="CN29" s="4">
        <v>5</v>
      </c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</row>
    <row r="30" spans="1:116" s="4" customFormat="1" ht="15" customHeight="1">
      <c r="A30" s="66"/>
      <c r="B30" s="6"/>
      <c r="C30" s="29">
        <f>VLOOKUP(AD28,$AJ$5:$BV$65,AE28)</f>
        <v>5</v>
      </c>
      <c r="D30" s="71"/>
      <c r="E30" s="33">
        <f>VLOOKUP(AD28,$AJ$5:$AL$65,3)</f>
        <v>5</v>
      </c>
      <c r="G30" s="7"/>
      <c r="H30" s="66"/>
      <c r="I30" s="6"/>
      <c r="J30" s="29">
        <f>VLOOKUP(AD30,$AJ$5:$BV$65,AE30)</f>
        <v>9</v>
      </c>
      <c r="K30" s="71"/>
      <c r="L30" s="33">
        <f>VLOOKUP(AD30,$AJ$5:$AL$65,3)</f>
        <v>9</v>
      </c>
      <c r="M30" s="9"/>
      <c r="O30" s="3"/>
      <c r="P30" s="70"/>
      <c r="Q30" s="23"/>
      <c r="R30" s="59">
        <f>IF(Z30/(Y31*Z31)=1,"",Z30/(Y31*Z31))</f>
      </c>
      <c r="S30" s="23"/>
      <c r="T30" s="66"/>
      <c r="U30" s="23"/>
      <c r="V30" s="59">
        <f>IF(AB30/(AA31*AB31)=1,"",AB30/(AA31*AB31))</f>
        <v>2</v>
      </c>
      <c r="W30" s="23"/>
      <c r="X30" s="23"/>
      <c r="Y30" s="23"/>
      <c r="Z30" s="52">
        <f>C30*E28/VLOOKUP(AD28,$AJ$5:$DD$65,AG28)/VLOOKUP(AD28,$AJ$5:$DD$65,AH28)</f>
        <v>1</v>
      </c>
      <c r="AA30" s="52"/>
      <c r="AB30" s="52">
        <f>J30*L28/VLOOKUP(AD30,$AJ$5:$DD$65,AG30)/VLOOKUP(AD30,$AJ$5:$DD$65,AH30)</f>
        <v>2</v>
      </c>
      <c r="AC30" s="29"/>
      <c r="AD30" s="41">
        <f ca="1" t="shared" si="0"/>
        <v>8</v>
      </c>
      <c r="AE30" s="41">
        <f ca="1">INT(RAND()*VLOOKUP(AD30,$AJ$5:$AM$65,4)+5)</f>
        <v>7</v>
      </c>
      <c r="AF30" s="41">
        <f ca="1">INT(RAND()*VLOOKUP(AD30,$AJ$5:$BE$65,22)+23)</f>
        <v>23</v>
      </c>
      <c r="AG30" s="41">
        <f>AE30+35</f>
        <v>42</v>
      </c>
      <c r="AH30" s="41">
        <f>AF30+34</f>
        <v>57</v>
      </c>
      <c r="AI30" s="29"/>
      <c r="AJ30" s="4">
        <v>26</v>
      </c>
      <c r="AK30" s="20">
        <v>5</v>
      </c>
      <c r="AL30" s="20">
        <v>6</v>
      </c>
      <c r="AM30" s="48">
        <v>6</v>
      </c>
      <c r="AN30" s="4">
        <v>2</v>
      </c>
      <c r="AO30" s="4">
        <v>3</v>
      </c>
      <c r="AP30" s="4">
        <v>4</v>
      </c>
      <c r="AQ30" s="4">
        <v>6</v>
      </c>
      <c r="AR30" s="4">
        <v>8</v>
      </c>
      <c r="AS30" s="4">
        <v>9</v>
      </c>
      <c r="BA30"/>
      <c r="BB30"/>
      <c r="BC30"/>
      <c r="BD30"/>
      <c r="BE30" s="49">
        <v>1</v>
      </c>
      <c r="BF30" s="4">
        <v>5</v>
      </c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 s="4">
        <v>2</v>
      </c>
      <c r="BX30" s="4">
        <v>3</v>
      </c>
      <c r="BY30" s="4">
        <v>2</v>
      </c>
      <c r="BZ30" s="4">
        <v>6</v>
      </c>
      <c r="CA30" s="4">
        <v>2</v>
      </c>
      <c r="CB30" s="4">
        <v>3</v>
      </c>
      <c r="CJ30"/>
      <c r="CK30"/>
      <c r="CL30"/>
      <c r="CM30"/>
      <c r="CN30" s="4">
        <v>5</v>
      </c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</row>
    <row r="31" spans="1:122" s="4" customFormat="1" ht="39" customHeight="1">
      <c r="A31" s="5"/>
      <c r="B31" s="6"/>
      <c r="C31" s="6"/>
      <c r="E31" s="9"/>
      <c r="G31" s="7"/>
      <c r="H31" s="13"/>
      <c r="J31" s="6"/>
      <c r="K31" s="6"/>
      <c r="M31" s="9"/>
      <c r="O31" s="3"/>
      <c r="P31" s="37"/>
      <c r="Q31" s="23"/>
      <c r="R31" s="59"/>
      <c r="S31" s="23"/>
      <c r="T31" s="39"/>
      <c r="U31" s="23"/>
      <c r="V31" s="59"/>
      <c r="W31" s="23"/>
      <c r="X31" s="23"/>
      <c r="Y31" s="55">
        <f>IF(Z30=1,1,IF(Z28/2=INT(Z28/2),IF(Z30/2=INT(Z30/2),2,1),1))</f>
        <v>1</v>
      </c>
      <c r="Z31" s="55">
        <f>IF(Z30=1,1,IF(Z28/3=INT(Z28/3),IF(Z30/3=INT(Z30/3),3,1),1))</f>
        <v>1</v>
      </c>
      <c r="AA31" s="55">
        <f>IF(AB30=1,1,IF(AB28/2=INT(AB28/2),IF(AB30/2=INT(AB30/2),2,1),1))</f>
        <v>1</v>
      </c>
      <c r="AB31" s="55">
        <f>IF(AB30=1,1,IF(AB28/3=INT(AB28/3),IF(AB30/3=INT(AB30/3),3,1),1))</f>
        <v>1</v>
      </c>
      <c r="AD31" s="41"/>
      <c r="AJ31" s="4">
        <v>27</v>
      </c>
      <c r="AK31" s="20">
        <v>5</v>
      </c>
      <c r="AL31" s="20">
        <v>7</v>
      </c>
      <c r="AM31" s="48">
        <v>1</v>
      </c>
      <c r="AN31" s="4">
        <v>7</v>
      </c>
      <c r="AU31"/>
      <c r="AV31"/>
      <c r="AW31"/>
      <c r="AX31"/>
      <c r="AY31"/>
      <c r="AZ31"/>
      <c r="BA31"/>
      <c r="BB31"/>
      <c r="BC31"/>
      <c r="BD31"/>
      <c r="BE31" s="49">
        <v>1</v>
      </c>
      <c r="BF31" s="4">
        <v>5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 s="4">
        <v>7</v>
      </c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 s="4">
        <v>5</v>
      </c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93" ht="15" customHeight="1">
      <c r="A32" s="66" t="s">
        <v>22</v>
      </c>
      <c r="C32" s="33">
        <f>VLOOKUP(AD32,$AJ$5:$AL$65,2)</f>
        <v>9</v>
      </c>
      <c r="D32" s="71" t="s">
        <v>47</v>
      </c>
      <c r="E32" s="42">
        <f>VLOOKUP(AD32,$AJ$5:$BV$65,AF32)</f>
        <v>9</v>
      </c>
      <c r="H32" s="66" t="s">
        <v>23</v>
      </c>
      <c r="J32" s="33">
        <f>VLOOKUP(AD34,$AJ$5:$AL$65,2)</f>
        <v>9</v>
      </c>
      <c r="K32" s="71" t="s">
        <v>47</v>
      </c>
      <c r="L32" s="42">
        <f>VLOOKUP(AD34,$AJ$5:$BV$65,AF34)</f>
        <v>9</v>
      </c>
      <c r="P32" s="70" t="s">
        <v>22</v>
      </c>
      <c r="Q32" s="22"/>
      <c r="R32" s="58">
        <f>Z32/(Y35*Z35)</f>
        <v>1</v>
      </c>
      <c r="S32" s="22"/>
      <c r="T32" s="66" t="s">
        <v>34</v>
      </c>
      <c r="U32" s="22"/>
      <c r="V32" s="58">
        <f>AB32/(AA35*AB35)</f>
        <v>2</v>
      </c>
      <c r="W32" s="22"/>
      <c r="X32" s="22"/>
      <c r="Y32" s="22"/>
      <c r="Z32" s="53">
        <f>C32*E34/VLOOKUP(AD32,$AJ$5:$DD$65,AG32)/VLOOKUP(AD32,$AJ$5:$DD$65,AH32)</f>
        <v>1</v>
      </c>
      <c r="AA32" s="53"/>
      <c r="AB32" s="53">
        <f>J32*L34/VLOOKUP(AD34,$AJ$5:$DD$65,AG34)/VLOOKUP(AD34,$AJ$5:$DD$65,AH34)</f>
        <v>2</v>
      </c>
      <c r="AC32" s="33"/>
      <c r="AD32" s="41">
        <f ca="1" t="shared" si="0"/>
        <v>45</v>
      </c>
      <c r="AE32" s="41">
        <f ca="1">INT(RAND()*VLOOKUP(AD32,$AJ$5:$AM$65,4)+5)</f>
        <v>5</v>
      </c>
      <c r="AF32" s="41">
        <f ca="1">INT(RAND()*VLOOKUP(AD32,$AJ$5:$BE$65,22)+23)</f>
        <v>25</v>
      </c>
      <c r="AG32" s="41">
        <f>AE32+35</f>
        <v>40</v>
      </c>
      <c r="AH32" s="41">
        <f>AF32+34</f>
        <v>59</v>
      </c>
      <c r="AI32" s="33"/>
      <c r="AJ32" s="4">
        <v>28</v>
      </c>
      <c r="AK32" s="20">
        <v>5</v>
      </c>
      <c r="AL32" s="20">
        <v>8</v>
      </c>
      <c r="AM32" s="48">
        <v>4</v>
      </c>
      <c r="AN32" s="4">
        <v>2</v>
      </c>
      <c r="AO32" s="4">
        <v>4</v>
      </c>
      <c r="AP32" s="4">
        <v>6</v>
      </c>
      <c r="AQ32" s="4">
        <v>8</v>
      </c>
      <c r="AR32" s="4"/>
      <c r="AS32" s="4"/>
      <c r="AT32" s="4"/>
      <c r="AU32" s="4"/>
      <c r="BE32" s="48">
        <v>1</v>
      </c>
      <c r="BF32" s="4">
        <v>5</v>
      </c>
      <c r="BG32" s="4"/>
      <c r="BW32" s="4">
        <v>2</v>
      </c>
      <c r="BX32" s="4">
        <v>4</v>
      </c>
      <c r="BY32" s="4">
        <v>2</v>
      </c>
      <c r="BZ32" s="4">
        <v>8</v>
      </c>
      <c r="CA32" s="4"/>
      <c r="CB32" s="4"/>
      <c r="CC32" s="4"/>
      <c r="CD32" s="4"/>
      <c r="CN32" s="4">
        <v>5</v>
      </c>
      <c r="CO32" s="4"/>
    </row>
    <row r="33" spans="1:94" ht="9" customHeight="1">
      <c r="A33" s="66"/>
      <c r="B33" s="6"/>
      <c r="C33" s="30" t="s">
        <v>2</v>
      </c>
      <c r="D33" s="71"/>
      <c r="E33" s="30" t="s">
        <v>2</v>
      </c>
      <c r="F33" s="17"/>
      <c r="G33" s="20"/>
      <c r="H33" s="66"/>
      <c r="I33" s="6"/>
      <c r="J33" s="30" t="s">
        <v>2</v>
      </c>
      <c r="K33" s="71"/>
      <c r="L33" s="30" t="s">
        <v>2</v>
      </c>
      <c r="M33" s="18"/>
      <c r="N33" s="17"/>
      <c r="O33" s="19"/>
      <c r="P33" s="70"/>
      <c r="Q33" s="23"/>
      <c r="R33" s="30">
        <f>IF(R34="","","－")</f>
      </c>
      <c r="S33" s="23"/>
      <c r="T33" s="66"/>
      <c r="U33" s="23"/>
      <c r="V33" s="30">
        <f>IF(V34="","","－")</f>
      </c>
      <c r="W33" s="23"/>
      <c r="X33" s="23"/>
      <c r="Y33" s="23"/>
      <c r="Z33" s="54" t="str">
        <f>IF(Z34="","","－")</f>
        <v>－</v>
      </c>
      <c r="AA33" s="54"/>
      <c r="AB33" s="54" t="str">
        <f>IF(AB34="","","－")</f>
        <v>－</v>
      </c>
      <c r="AC33" s="30"/>
      <c r="AD33" s="41"/>
      <c r="AE33" s="30"/>
      <c r="AF33" s="30"/>
      <c r="AG33" s="30"/>
      <c r="AH33" s="30"/>
      <c r="AI33" s="30"/>
      <c r="AJ33" s="4">
        <v>29</v>
      </c>
      <c r="AK33" s="20">
        <v>5</v>
      </c>
      <c r="AL33" s="20">
        <v>9</v>
      </c>
      <c r="AM33" s="48">
        <v>3</v>
      </c>
      <c r="AN33" s="4">
        <v>3</v>
      </c>
      <c r="AO33" s="4">
        <v>6</v>
      </c>
      <c r="AP33" s="4">
        <v>9</v>
      </c>
      <c r="AQ33" s="4"/>
      <c r="AR33" s="4"/>
      <c r="AS33" s="4"/>
      <c r="AT33" s="4"/>
      <c r="BE33" s="48">
        <v>1</v>
      </c>
      <c r="BF33" s="4">
        <v>5</v>
      </c>
      <c r="BG33" s="4"/>
      <c r="BH33" s="4"/>
      <c r="BW33" s="4">
        <v>3</v>
      </c>
      <c r="BX33" s="4">
        <v>3</v>
      </c>
      <c r="BY33" s="4">
        <v>9</v>
      </c>
      <c r="BZ33" s="4"/>
      <c r="CA33" s="4"/>
      <c r="CN33" s="4">
        <v>5</v>
      </c>
      <c r="CO33" s="4"/>
      <c r="CP33" s="4"/>
    </row>
    <row r="34" spans="1:97" ht="15" customHeight="1">
      <c r="A34" s="66"/>
      <c r="B34" s="6"/>
      <c r="C34" s="29">
        <f>VLOOKUP(AD32,$AJ$5:$BV$65,AE32)</f>
        <v>7</v>
      </c>
      <c r="D34" s="71"/>
      <c r="E34" s="33">
        <f>VLOOKUP(AD32,$AJ$5:$AL$65,3)</f>
        <v>7</v>
      </c>
      <c r="F34" s="4"/>
      <c r="G34" s="7"/>
      <c r="H34" s="66"/>
      <c r="I34" s="6"/>
      <c r="J34" s="29">
        <f>VLOOKUP(AD34,$AJ$5:$BV$65,AE34)</f>
        <v>2</v>
      </c>
      <c r="K34" s="71"/>
      <c r="L34" s="33">
        <f>VLOOKUP(AD34,$AJ$5:$AL$65,3)</f>
        <v>4</v>
      </c>
      <c r="M34" s="9"/>
      <c r="N34" s="4"/>
      <c r="O34" s="3"/>
      <c r="P34" s="70"/>
      <c r="Q34" s="23"/>
      <c r="R34" s="59">
        <f>IF(Z34/(Y35*Z35)=1,"",Z34/(Y35*Z35))</f>
      </c>
      <c r="S34" s="23"/>
      <c r="T34" s="66"/>
      <c r="U34" s="23"/>
      <c r="V34" s="59">
        <f>IF(AB34/(AA35*AB35)=1,"",AB34/(AA35*AB35))</f>
      </c>
      <c r="W34" s="23"/>
      <c r="X34" s="23"/>
      <c r="Y34" s="23"/>
      <c r="Z34" s="52">
        <f>C34*E32/VLOOKUP(AD32,$AJ$5:$DD$65,AG32)/VLOOKUP(AD32,$AJ$5:$DD$65,AH32)</f>
        <v>1</v>
      </c>
      <c r="AA34" s="52"/>
      <c r="AB34" s="52">
        <f>J34*L32/VLOOKUP(AD34,$AJ$5:$DD$65,AG34)/VLOOKUP(AD34,$AJ$5:$DD$65,AH34)</f>
        <v>1</v>
      </c>
      <c r="AC34" s="29"/>
      <c r="AD34" s="41">
        <f ca="1" t="shared" si="0"/>
        <v>43</v>
      </c>
      <c r="AE34" s="41">
        <f ca="1">INT(RAND()*VLOOKUP(AD34,$AJ$5:$AM$65,4)+5)</f>
        <v>5</v>
      </c>
      <c r="AF34" s="41">
        <f ca="1">INT(RAND()*VLOOKUP(AD34,$AJ$5:$BE$65,22)+23)</f>
        <v>24</v>
      </c>
      <c r="AG34" s="41">
        <f>AE34+35</f>
        <v>40</v>
      </c>
      <c r="AH34" s="41">
        <f>AF34+34</f>
        <v>58</v>
      </c>
      <c r="AI34" s="29"/>
      <c r="AJ34" s="4">
        <v>30</v>
      </c>
      <c r="AK34" s="20">
        <v>6</v>
      </c>
      <c r="AL34" s="20">
        <v>7</v>
      </c>
      <c r="AM34" s="48">
        <v>1</v>
      </c>
      <c r="AN34" s="4">
        <v>7</v>
      </c>
      <c r="AO34" s="4"/>
      <c r="AP34" s="4"/>
      <c r="AQ34" s="4"/>
      <c r="AR34" s="4"/>
      <c r="AS34" s="4"/>
      <c r="AT34" s="4"/>
      <c r="BE34" s="49">
        <v>6</v>
      </c>
      <c r="BF34" s="4">
        <v>2</v>
      </c>
      <c r="BG34" s="4">
        <v>3</v>
      </c>
      <c r="BH34">
        <v>4</v>
      </c>
      <c r="BI34">
        <v>6</v>
      </c>
      <c r="BJ34">
        <v>8</v>
      </c>
      <c r="BK34">
        <v>9</v>
      </c>
      <c r="BW34" s="4">
        <v>7</v>
      </c>
      <c r="CN34" s="4">
        <v>2</v>
      </c>
      <c r="CO34" s="4">
        <v>3</v>
      </c>
      <c r="CP34">
        <v>2</v>
      </c>
      <c r="CQ34">
        <v>6</v>
      </c>
      <c r="CR34">
        <v>2</v>
      </c>
      <c r="CS34">
        <v>3</v>
      </c>
    </row>
    <row r="35" spans="1:93" ht="39" customHeight="1">
      <c r="A35" s="2"/>
      <c r="H35" s="13"/>
      <c r="O35" s="1"/>
      <c r="P35" s="38"/>
      <c r="Q35" s="10"/>
      <c r="R35" s="60"/>
      <c r="S35" s="10"/>
      <c r="T35" s="40"/>
      <c r="U35" s="10"/>
      <c r="V35" s="60"/>
      <c r="W35" s="10"/>
      <c r="X35" s="10"/>
      <c r="Y35" s="55">
        <f>IF(Z34=1,1,IF(Z32/2=INT(Z32/2),IF(Z34/2=INT(Z34/2),2,1),1))</f>
        <v>1</v>
      </c>
      <c r="Z35" s="55">
        <f>IF(Z34=1,1,IF(Z32/3=INT(Z32/3),IF(Z34/3=INT(Z34/3),3,1),1))</f>
        <v>1</v>
      </c>
      <c r="AA35" s="55">
        <f>IF(AB34=1,1,IF(AB32/2=INT(AB32/2),IF(AB34/2=INT(AB34/2),2,1),1))</f>
        <v>1</v>
      </c>
      <c r="AB35" s="55">
        <f>IF(AB34=1,1,IF(AB32/3=INT(AB32/3),IF(AB34/3=INT(AB34/3),3,1),1))</f>
        <v>1</v>
      </c>
      <c r="AC35" s="4"/>
      <c r="AD35" s="41"/>
      <c r="AE35" s="4"/>
      <c r="AF35" s="4"/>
      <c r="AG35" s="4"/>
      <c r="AH35" s="4"/>
      <c r="AI35" s="4"/>
      <c r="AJ35" s="4">
        <v>31</v>
      </c>
      <c r="AK35" s="20">
        <v>7</v>
      </c>
      <c r="AL35" s="20">
        <v>2</v>
      </c>
      <c r="AM35" s="48">
        <v>4</v>
      </c>
      <c r="AN35" s="4">
        <v>2</v>
      </c>
      <c r="AO35" s="4">
        <v>4</v>
      </c>
      <c r="AP35" s="4">
        <v>6</v>
      </c>
      <c r="AQ35" s="4">
        <v>8</v>
      </c>
      <c r="AR35" s="4"/>
      <c r="AS35" s="4"/>
      <c r="AT35" s="4"/>
      <c r="AU35" s="4"/>
      <c r="AV35" s="4"/>
      <c r="BE35" s="48">
        <v>1</v>
      </c>
      <c r="BF35" s="4">
        <v>7</v>
      </c>
      <c r="BG35" s="4"/>
      <c r="BW35" s="4">
        <v>2</v>
      </c>
      <c r="BX35" s="4">
        <v>2</v>
      </c>
      <c r="BY35" s="4">
        <v>2</v>
      </c>
      <c r="BZ35" s="4">
        <v>2</v>
      </c>
      <c r="CA35" s="4"/>
      <c r="CB35" s="4"/>
      <c r="CC35" s="4"/>
      <c r="CD35" s="4"/>
      <c r="CE35" s="4"/>
      <c r="CN35" s="4">
        <v>7</v>
      </c>
      <c r="CO35" s="4"/>
    </row>
    <row r="36" spans="1:93" ht="15" customHeight="1">
      <c r="A36" s="66" t="s">
        <v>24</v>
      </c>
      <c r="C36" s="33">
        <f>VLOOKUP(AD36,$AJ$5:$AL$65,2)</f>
        <v>5</v>
      </c>
      <c r="D36" s="71" t="s">
        <v>47</v>
      </c>
      <c r="E36" s="42">
        <f>VLOOKUP(AD36,$AJ$5:$BV$65,AF36)</f>
        <v>5</v>
      </c>
      <c r="H36" s="66" t="s">
        <v>25</v>
      </c>
      <c r="J36" s="33">
        <f>VLOOKUP(AD38,$AJ$5:$AL$65,2)</f>
        <v>7</v>
      </c>
      <c r="K36" s="71" t="s">
        <v>47</v>
      </c>
      <c r="L36" s="42">
        <f>VLOOKUP(AD38,$AJ$5:$BV$65,AF38)</f>
        <v>7</v>
      </c>
      <c r="P36" s="70" t="s">
        <v>24</v>
      </c>
      <c r="Q36" s="22"/>
      <c r="R36" s="58">
        <f>Z36/(Y39*Z39)</f>
        <v>1</v>
      </c>
      <c r="S36" s="22"/>
      <c r="T36" s="66" t="s">
        <v>35</v>
      </c>
      <c r="U36" s="22"/>
      <c r="V36" s="58">
        <f>AB36/(AA39*AB39)</f>
        <v>3</v>
      </c>
      <c r="W36" s="22"/>
      <c r="X36" s="22"/>
      <c r="Y36" s="22"/>
      <c r="Z36" s="53">
        <f>C36*E38/VLOOKUP(AD36,$AJ$5:$DD$65,AG36)/VLOOKUP(AD36,$AJ$5:$DD$65,AH36)</f>
        <v>1</v>
      </c>
      <c r="AA36" s="53"/>
      <c r="AB36" s="53">
        <f>J36*L38/VLOOKUP(AD38,$AJ$5:$DD$65,AG38)/VLOOKUP(AD38,$AJ$5:$DD$65,AH38)</f>
        <v>3</v>
      </c>
      <c r="AC36" s="33"/>
      <c r="AD36" s="41">
        <f ca="1" t="shared" si="0"/>
        <v>23</v>
      </c>
      <c r="AE36" s="41">
        <f ca="1">INT(RAND()*VLOOKUP(AD36,$AJ$5:$AM$65,4)+5)</f>
        <v>7</v>
      </c>
      <c r="AF36" s="41">
        <f ca="1">INT(RAND()*VLOOKUP(AD36,$AJ$5:$BE$65,22)+23)</f>
        <v>23</v>
      </c>
      <c r="AG36" s="41">
        <f>AE36+35</f>
        <v>42</v>
      </c>
      <c r="AH36" s="41">
        <f>AF36+34</f>
        <v>57</v>
      </c>
      <c r="AI36" s="33"/>
      <c r="AJ36" s="4">
        <v>32</v>
      </c>
      <c r="AK36" s="20">
        <v>7</v>
      </c>
      <c r="AL36" s="20">
        <v>3</v>
      </c>
      <c r="AM36" s="48">
        <v>3</v>
      </c>
      <c r="AN36" s="4">
        <v>3</v>
      </c>
      <c r="AO36" s="4">
        <v>6</v>
      </c>
      <c r="AP36" s="4">
        <v>9</v>
      </c>
      <c r="AQ36" s="4"/>
      <c r="AR36" s="4"/>
      <c r="AS36" s="4"/>
      <c r="AT36" s="4"/>
      <c r="BE36" s="48">
        <v>1</v>
      </c>
      <c r="BF36" s="4">
        <v>7</v>
      </c>
      <c r="BG36" s="4"/>
      <c r="BW36" s="4">
        <v>3</v>
      </c>
      <c r="BX36" s="4">
        <v>3</v>
      </c>
      <c r="BY36" s="4">
        <v>3</v>
      </c>
      <c r="BZ36" s="4"/>
      <c r="CA36" s="4"/>
      <c r="CB36" s="4"/>
      <c r="CN36" s="4">
        <v>7</v>
      </c>
      <c r="CO36" s="4"/>
    </row>
    <row r="37" spans="1:93" ht="9" customHeight="1">
      <c r="A37" s="66"/>
      <c r="B37" s="6"/>
      <c r="C37" s="30" t="s">
        <v>2</v>
      </c>
      <c r="D37" s="71"/>
      <c r="E37" s="30" t="s">
        <v>2</v>
      </c>
      <c r="F37" s="17"/>
      <c r="G37" s="20"/>
      <c r="H37" s="66"/>
      <c r="I37" s="6"/>
      <c r="J37" s="30" t="s">
        <v>2</v>
      </c>
      <c r="K37" s="71"/>
      <c r="L37" s="30" t="s">
        <v>2</v>
      </c>
      <c r="M37" s="18"/>
      <c r="N37" s="17"/>
      <c r="O37" s="19"/>
      <c r="P37" s="70"/>
      <c r="Q37" s="23"/>
      <c r="R37" s="30" t="str">
        <f>IF(R38="","","－")</f>
        <v>－</v>
      </c>
      <c r="S37" s="23"/>
      <c r="T37" s="66"/>
      <c r="U37" s="23"/>
      <c r="V37" s="30">
        <f>IF(V38="","","－")</f>
      </c>
      <c r="W37" s="23"/>
      <c r="X37" s="23"/>
      <c r="Y37" s="23"/>
      <c r="Z37" s="54" t="str">
        <f>IF(Z38="","","－")</f>
        <v>－</v>
      </c>
      <c r="AA37" s="54"/>
      <c r="AB37" s="54" t="str">
        <f>IF(AB38="","","－")</f>
        <v>－</v>
      </c>
      <c r="AC37" s="30"/>
      <c r="AD37" s="41"/>
      <c r="AE37" s="30"/>
      <c r="AF37" s="30"/>
      <c r="AG37" s="30"/>
      <c r="AH37" s="30"/>
      <c r="AI37" s="30"/>
      <c r="AJ37" s="4">
        <v>33</v>
      </c>
      <c r="AK37" s="20">
        <v>7</v>
      </c>
      <c r="AL37" s="20">
        <v>4</v>
      </c>
      <c r="AM37" s="48">
        <v>4</v>
      </c>
      <c r="AN37" s="4">
        <v>2</v>
      </c>
      <c r="AO37" s="4">
        <v>4</v>
      </c>
      <c r="AP37" s="4">
        <v>6</v>
      </c>
      <c r="AQ37" s="4">
        <v>8</v>
      </c>
      <c r="AR37" s="4"/>
      <c r="AS37" s="4"/>
      <c r="AT37" s="4"/>
      <c r="AU37" s="4"/>
      <c r="AV37" s="4"/>
      <c r="BE37" s="48">
        <v>1</v>
      </c>
      <c r="BF37" s="4">
        <v>7</v>
      </c>
      <c r="BG37" s="4"/>
      <c r="BW37" s="4">
        <v>2</v>
      </c>
      <c r="BX37" s="4">
        <v>4</v>
      </c>
      <c r="BY37" s="4">
        <v>2</v>
      </c>
      <c r="BZ37" s="4">
        <v>4</v>
      </c>
      <c r="CA37" s="4"/>
      <c r="CB37" s="4"/>
      <c r="CC37" s="4"/>
      <c r="CD37" s="4"/>
      <c r="CE37" s="4"/>
      <c r="CN37" s="4">
        <v>7</v>
      </c>
      <c r="CO37" s="4"/>
    </row>
    <row r="38" spans="1:93" ht="15" customHeight="1">
      <c r="A38" s="66"/>
      <c r="B38" s="6"/>
      <c r="C38" s="29">
        <f>VLOOKUP(AD36,$AJ$5:$BV$65,AE36)</f>
        <v>6</v>
      </c>
      <c r="D38" s="71"/>
      <c r="E38" s="33">
        <f>VLOOKUP(AD36,$AJ$5:$AL$65,3)</f>
        <v>2</v>
      </c>
      <c r="F38" s="4"/>
      <c r="G38" s="7"/>
      <c r="H38" s="66"/>
      <c r="I38" s="6"/>
      <c r="J38" s="29">
        <f>VLOOKUP(AD38,$AJ$5:$BV$65,AE38)</f>
        <v>2</v>
      </c>
      <c r="K38" s="71"/>
      <c r="L38" s="33">
        <f>VLOOKUP(AD38,$AJ$5:$AL$65,3)</f>
        <v>6</v>
      </c>
      <c r="M38" s="9"/>
      <c r="N38" s="4"/>
      <c r="O38" s="3"/>
      <c r="P38" s="70"/>
      <c r="Q38" s="23"/>
      <c r="R38" s="59">
        <f>IF(Z38/(Y39*Z39)=1,"",Z38/(Y39*Z39))</f>
        <v>3</v>
      </c>
      <c r="S38" s="23"/>
      <c r="T38" s="66"/>
      <c r="U38" s="23"/>
      <c r="V38" s="59">
        <f>IF(AB38/(AA39*AB39)=1,"",AB38/(AA39*AB39))</f>
      </c>
      <c r="W38" s="23"/>
      <c r="X38" s="23"/>
      <c r="Y38" s="23"/>
      <c r="Z38" s="52">
        <f>C38*E36/VLOOKUP(AD36,$AJ$5:$DD$65,AG36)/VLOOKUP(AD36,$AJ$5:$DD$65,AH36)</f>
        <v>3</v>
      </c>
      <c r="AA38" s="52"/>
      <c r="AB38" s="52">
        <f>J38*L36/VLOOKUP(AD38,$AJ$5:$DD$65,AG38)/VLOOKUP(AD38,$AJ$5:$DD$65,AH38)</f>
        <v>1</v>
      </c>
      <c r="AC38" s="29"/>
      <c r="AD38" s="41">
        <f ca="1" t="shared" si="0"/>
        <v>35</v>
      </c>
      <c r="AE38" s="41">
        <f ca="1">INT(RAND()*VLOOKUP(AD38,$AJ$5:$AM$65,4)+5)</f>
        <v>5</v>
      </c>
      <c r="AF38" s="41">
        <f ca="1">INT(RAND()*VLOOKUP(AD38,$AJ$5:$BE$65,22)+23)</f>
        <v>23</v>
      </c>
      <c r="AG38" s="41">
        <f>AE38+35</f>
        <v>40</v>
      </c>
      <c r="AH38" s="41">
        <f>AF38+34</f>
        <v>57</v>
      </c>
      <c r="AI38" s="29"/>
      <c r="AJ38" s="4">
        <v>34</v>
      </c>
      <c r="AK38" s="20">
        <v>7</v>
      </c>
      <c r="AL38" s="20">
        <v>5</v>
      </c>
      <c r="AM38" s="49">
        <v>1</v>
      </c>
      <c r="AN38" s="4">
        <v>5</v>
      </c>
      <c r="AO38" s="4"/>
      <c r="AR38" s="4"/>
      <c r="AS38" s="4"/>
      <c r="AT38" s="4"/>
      <c r="BE38" s="48">
        <v>1</v>
      </c>
      <c r="BF38" s="4">
        <v>7</v>
      </c>
      <c r="BG38" s="4"/>
      <c r="BW38" s="4">
        <v>5</v>
      </c>
      <c r="BX38" s="4"/>
      <c r="CN38" s="4">
        <v>7</v>
      </c>
      <c r="CO38" s="4"/>
    </row>
    <row r="39" spans="1:92" ht="39" customHeight="1">
      <c r="A39" s="2"/>
      <c r="H39" s="13"/>
      <c r="O39" s="1"/>
      <c r="P39" s="38"/>
      <c r="Q39" s="10"/>
      <c r="R39" s="60"/>
      <c r="S39" s="10"/>
      <c r="T39" s="40"/>
      <c r="U39" s="10"/>
      <c r="V39" s="60"/>
      <c r="W39" s="10"/>
      <c r="X39" s="10"/>
      <c r="Y39" s="55">
        <f>IF(Z38=1,1,IF(Z36/2=INT(Z36/2),IF(Z38/2=INT(Z38/2),2,1),1))</f>
        <v>1</v>
      </c>
      <c r="Z39" s="55">
        <f>IF(Z38=1,1,IF(Z36/3=INT(Z36/3),IF(Z38/3=INT(Z38/3),3,1),1))</f>
        <v>1</v>
      </c>
      <c r="AA39" s="55">
        <f>IF(AB38=1,1,IF(AB36/2=INT(AB36/2),IF(AB38/2=INT(AB38/2),2,1),1))</f>
        <v>1</v>
      </c>
      <c r="AB39" s="55">
        <f>IF(AB38=1,1,IF(AB36/3=INT(AB36/3),IF(AB38/3=INT(AB38/3),3,1),1))</f>
        <v>1</v>
      </c>
      <c r="AC39" s="4"/>
      <c r="AD39" s="41"/>
      <c r="AE39" s="4"/>
      <c r="AF39" s="4"/>
      <c r="AG39" s="4"/>
      <c r="AH39" s="4"/>
      <c r="AI39" s="4"/>
      <c r="AJ39" s="4">
        <v>35</v>
      </c>
      <c r="AK39" s="20">
        <v>7</v>
      </c>
      <c r="AL39" s="20">
        <v>6</v>
      </c>
      <c r="AM39" s="49">
        <v>6</v>
      </c>
      <c r="AN39" s="4">
        <v>2</v>
      </c>
      <c r="AO39" s="4">
        <v>3</v>
      </c>
      <c r="AP39">
        <v>4</v>
      </c>
      <c r="AQ39">
        <v>6</v>
      </c>
      <c r="AR39">
        <v>8</v>
      </c>
      <c r="AS39">
        <v>9</v>
      </c>
      <c r="BE39" s="48">
        <v>1</v>
      </c>
      <c r="BF39" s="4">
        <v>7</v>
      </c>
      <c r="BW39" s="4">
        <v>2</v>
      </c>
      <c r="BX39" s="4">
        <v>3</v>
      </c>
      <c r="BY39">
        <v>2</v>
      </c>
      <c r="BZ39">
        <v>6</v>
      </c>
      <c r="CA39">
        <v>2</v>
      </c>
      <c r="CB39">
        <v>3</v>
      </c>
      <c r="CN39" s="4">
        <v>7</v>
      </c>
    </row>
    <row r="40" spans="1:93" ht="15" customHeight="1">
      <c r="A40" s="66" t="s">
        <v>26</v>
      </c>
      <c r="C40" s="33">
        <f>VLOOKUP(AD40,$AJ$5:$AL$65,2)</f>
        <v>2</v>
      </c>
      <c r="D40" s="71" t="s">
        <v>47</v>
      </c>
      <c r="E40" s="42">
        <f>VLOOKUP(AD40,$AJ$5:$BV$65,AF40)</f>
        <v>6</v>
      </c>
      <c r="H40" s="66" t="s">
        <v>27</v>
      </c>
      <c r="J40" s="33">
        <f>VLOOKUP(AD42,$AJ$5:$AL$65,2)</f>
        <v>7</v>
      </c>
      <c r="K40" s="71" t="s">
        <v>47</v>
      </c>
      <c r="L40" s="42">
        <f>VLOOKUP(AD42,$AJ$5:$BV$65,AF42)</f>
        <v>7</v>
      </c>
      <c r="P40" s="70" t="s">
        <v>26</v>
      </c>
      <c r="Q40" s="22"/>
      <c r="R40" s="58">
        <f>Z40/(Y43*Z43)</f>
        <v>1</v>
      </c>
      <c r="S40" s="22"/>
      <c r="T40" s="66" t="s">
        <v>36</v>
      </c>
      <c r="U40" s="22"/>
      <c r="V40" s="58">
        <f>AB40/(AA43*AB43)</f>
        <v>1</v>
      </c>
      <c r="W40" s="22"/>
      <c r="X40" s="22"/>
      <c r="Y40" s="22"/>
      <c r="Z40" s="53">
        <f>C40*E42/VLOOKUP(AD40,$AJ$5:$DD$65,AG40)/VLOOKUP(AD40,$AJ$5:$DD$65,AH40)</f>
        <v>1</v>
      </c>
      <c r="AA40" s="53"/>
      <c r="AB40" s="53">
        <f>J40*L42/VLOOKUP(AD42,$AJ$5:$DD$65,AG42)/VLOOKUP(AD42,$AJ$5:$DD$65,AH42)</f>
        <v>1</v>
      </c>
      <c r="AC40" s="33"/>
      <c r="AD40" s="41">
        <f ca="1" t="shared" si="0"/>
        <v>11</v>
      </c>
      <c r="AE40" s="41">
        <f ca="1">INT(RAND()*VLOOKUP(AD40,$AJ$5:$AM$65,4)+5)</f>
        <v>6</v>
      </c>
      <c r="AF40" s="41">
        <f ca="1">INT(RAND()*VLOOKUP(AD40,$AJ$5:$BE$65,22)+23)</f>
        <v>25</v>
      </c>
      <c r="AG40" s="41">
        <f>AE40+35</f>
        <v>41</v>
      </c>
      <c r="AH40" s="41">
        <f>AF40+34</f>
        <v>59</v>
      </c>
      <c r="AI40" s="33"/>
      <c r="AJ40" s="4">
        <v>36</v>
      </c>
      <c r="AK40" s="20">
        <v>7</v>
      </c>
      <c r="AL40" s="20">
        <v>8</v>
      </c>
      <c r="AM40" s="48">
        <v>4</v>
      </c>
      <c r="AN40" s="4">
        <v>2</v>
      </c>
      <c r="AO40" s="4">
        <v>4</v>
      </c>
      <c r="AP40" s="4">
        <v>6</v>
      </c>
      <c r="AQ40" s="4">
        <v>8</v>
      </c>
      <c r="AR40" s="4"/>
      <c r="AS40" s="4"/>
      <c r="AT40" s="4"/>
      <c r="AU40" s="4"/>
      <c r="AV40" s="4"/>
      <c r="BE40" s="48">
        <v>1</v>
      </c>
      <c r="BF40" s="4">
        <v>7</v>
      </c>
      <c r="BG40" s="4"/>
      <c r="BW40" s="4">
        <v>2</v>
      </c>
      <c r="BX40" s="4">
        <v>4</v>
      </c>
      <c r="BY40" s="4">
        <v>2</v>
      </c>
      <c r="BZ40" s="4">
        <v>8</v>
      </c>
      <c r="CA40" s="4"/>
      <c r="CB40" s="4"/>
      <c r="CC40" s="4"/>
      <c r="CD40" s="4"/>
      <c r="CE40" s="4"/>
      <c r="CN40" s="4">
        <v>7</v>
      </c>
      <c r="CO40" s="4"/>
    </row>
    <row r="41" spans="1:93" ht="9" customHeight="1">
      <c r="A41" s="66"/>
      <c r="B41" s="6"/>
      <c r="C41" s="30" t="s">
        <v>2</v>
      </c>
      <c r="D41" s="71"/>
      <c r="E41" s="30" t="s">
        <v>2</v>
      </c>
      <c r="F41" s="17"/>
      <c r="G41" s="20"/>
      <c r="H41" s="66"/>
      <c r="I41" s="6"/>
      <c r="J41" s="30" t="s">
        <v>2</v>
      </c>
      <c r="K41" s="71"/>
      <c r="L41" s="30" t="s">
        <v>2</v>
      </c>
      <c r="M41" s="18"/>
      <c r="N41" s="17"/>
      <c r="O41" s="19"/>
      <c r="P41" s="70"/>
      <c r="Q41" s="23"/>
      <c r="R41" s="30" t="str">
        <f>IF(R42="","","－")</f>
        <v>－</v>
      </c>
      <c r="S41" s="23"/>
      <c r="T41" s="66"/>
      <c r="U41" s="23"/>
      <c r="V41" s="30">
        <f>IF(V42="","","－")</f>
      </c>
      <c r="W41" s="23"/>
      <c r="X41" s="23"/>
      <c r="Y41" s="23"/>
      <c r="Z41" s="54" t="str">
        <f>IF(Z42="","","－")</f>
        <v>－</v>
      </c>
      <c r="AA41" s="54"/>
      <c r="AB41" s="54" t="str">
        <f>IF(AB42="","","－")</f>
        <v>－</v>
      </c>
      <c r="AC41" s="30"/>
      <c r="AD41" s="41"/>
      <c r="AE41" s="30"/>
      <c r="AF41" s="30"/>
      <c r="AG41" s="30"/>
      <c r="AH41" s="30"/>
      <c r="AI41" s="30"/>
      <c r="AJ41" s="4">
        <v>37</v>
      </c>
      <c r="AK41" s="20">
        <v>7</v>
      </c>
      <c r="AL41" s="20">
        <v>9</v>
      </c>
      <c r="AM41" s="48">
        <v>3</v>
      </c>
      <c r="AN41" s="4">
        <v>3</v>
      </c>
      <c r="AO41" s="4">
        <v>6</v>
      </c>
      <c r="AP41" s="4">
        <v>9</v>
      </c>
      <c r="AQ41" s="4"/>
      <c r="AR41" s="4"/>
      <c r="AS41" s="4"/>
      <c r="AT41" s="4"/>
      <c r="BE41" s="48">
        <v>1</v>
      </c>
      <c r="BF41" s="4">
        <v>7</v>
      </c>
      <c r="BG41" s="4"/>
      <c r="BW41" s="4">
        <v>3</v>
      </c>
      <c r="BX41" s="4">
        <v>3</v>
      </c>
      <c r="BY41" s="4">
        <v>9</v>
      </c>
      <c r="BZ41" s="4"/>
      <c r="CA41" s="4"/>
      <c r="CB41" s="4"/>
      <c r="CN41" s="4">
        <v>7</v>
      </c>
      <c r="CO41" s="4"/>
    </row>
    <row r="42" spans="1:98" ht="15" customHeight="1">
      <c r="A42" s="66"/>
      <c r="B42" s="6"/>
      <c r="C42" s="29">
        <f>VLOOKUP(AD40,$AJ$5:$BV$65,AE40)</f>
        <v>15</v>
      </c>
      <c r="D42" s="71"/>
      <c r="E42" s="33">
        <f>VLOOKUP(AD40,$AJ$5:$AL$65,3)</f>
        <v>5</v>
      </c>
      <c r="F42" s="4"/>
      <c r="G42" s="7"/>
      <c r="H42" s="66"/>
      <c r="I42" s="6"/>
      <c r="J42" s="29">
        <f>VLOOKUP(AD42,$AJ$5:$BV$65,AE42)</f>
        <v>4</v>
      </c>
      <c r="K42" s="71"/>
      <c r="L42" s="33">
        <f>VLOOKUP(AD42,$AJ$5:$AL$65,3)</f>
        <v>4</v>
      </c>
      <c r="M42" s="9"/>
      <c r="N42" s="4"/>
      <c r="O42" s="3"/>
      <c r="P42" s="70"/>
      <c r="Q42" s="23"/>
      <c r="R42" s="59">
        <f>IF(Z42/(Y43*Z43)=1,"",Z42/(Y43*Z43))</f>
        <v>9</v>
      </c>
      <c r="S42" s="23"/>
      <c r="T42" s="66"/>
      <c r="U42" s="23"/>
      <c r="V42" s="59">
        <f>IF(AB42/(AA43*AB43)=1,"",AB42/(AA43*AB43))</f>
      </c>
      <c r="W42" s="23"/>
      <c r="X42" s="23"/>
      <c r="Y42" s="23"/>
      <c r="Z42" s="52">
        <f>C42*E40/VLOOKUP(AD40,$AJ$5:$DD$65,AG40)/VLOOKUP(AD40,$AJ$5:$DD$65,AH40)</f>
        <v>9</v>
      </c>
      <c r="AA42" s="52"/>
      <c r="AB42" s="52">
        <f>J42*L40/VLOOKUP(AD42,$AJ$5:$DD$65,AG42)/VLOOKUP(AD42,$AJ$5:$DD$65,AH42)</f>
        <v>1</v>
      </c>
      <c r="AC42" s="29"/>
      <c r="AD42" s="41">
        <f ca="1" t="shared" si="0"/>
        <v>33</v>
      </c>
      <c r="AE42" s="41">
        <f ca="1">INT(RAND()*VLOOKUP(AD42,$AJ$5:$AM$65,4)+5)</f>
        <v>6</v>
      </c>
      <c r="AF42" s="41">
        <f ca="1">INT(RAND()*VLOOKUP(AD42,$AJ$5:$BE$65,22)+23)</f>
        <v>23</v>
      </c>
      <c r="AG42" s="41">
        <f>AE42+35</f>
        <v>41</v>
      </c>
      <c r="AH42" s="41">
        <f>AF42+34</f>
        <v>57</v>
      </c>
      <c r="AI42" s="29"/>
      <c r="AJ42" s="4">
        <v>38</v>
      </c>
      <c r="AK42" s="20">
        <v>8</v>
      </c>
      <c r="AL42" s="20">
        <v>3</v>
      </c>
      <c r="AM42" s="48">
        <v>2</v>
      </c>
      <c r="AN42" s="4">
        <v>3</v>
      </c>
      <c r="AO42" s="4">
        <v>9</v>
      </c>
      <c r="AP42" s="4"/>
      <c r="BE42" s="48">
        <v>3</v>
      </c>
      <c r="BF42" s="4">
        <v>2</v>
      </c>
      <c r="BG42" s="4">
        <v>4</v>
      </c>
      <c r="BH42" s="4">
        <v>8</v>
      </c>
      <c r="BI42" s="4"/>
      <c r="BJ42" s="4"/>
      <c r="BK42" s="4"/>
      <c r="BL42" s="4"/>
      <c r="BW42" s="4">
        <v>3</v>
      </c>
      <c r="BX42" s="4">
        <v>3</v>
      </c>
      <c r="BY42" s="4"/>
      <c r="CN42" s="4">
        <v>2</v>
      </c>
      <c r="CO42" s="4">
        <v>4</v>
      </c>
      <c r="CP42" s="4">
        <v>8</v>
      </c>
      <c r="CQ42" s="4"/>
      <c r="CR42" s="4"/>
      <c r="CS42" s="4"/>
      <c r="CT42" s="4"/>
    </row>
    <row r="43" spans="15:99" ht="20.25" customHeight="1">
      <c r="O43" s="1"/>
      <c r="P43" s="36"/>
      <c r="Q43" s="10"/>
      <c r="R43" s="60"/>
      <c r="S43" s="10"/>
      <c r="T43" s="27"/>
      <c r="U43" s="10"/>
      <c r="V43" s="60"/>
      <c r="W43" s="10"/>
      <c r="X43" s="10"/>
      <c r="Y43" s="55">
        <f>IF(Z42=1,1,IF(Z40/2=INT(Z40/2),IF(Z42/2=INT(Z42/2),2,1),1))</f>
        <v>1</v>
      </c>
      <c r="Z43" s="55">
        <f>IF(Z42=1,1,IF(Z40/3=INT(Z40/3),IF(Z42/3=INT(Z42/3),3,1),1))</f>
        <v>1</v>
      </c>
      <c r="AA43" s="55">
        <f>IF(AB42=1,1,IF(AB40/2=INT(AB40/2),IF(AB42/2=INT(AB42/2),2,1),1))</f>
        <v>1</v>
      </c>
      <c r="AB43" s="55">
        <f>IF(AB42=1,1,IF(AB40/3=INT(AB40/3),IF(AB42/3=INT(AB42/3),3,1),1))</f>
        <v>1</v>
      </c>
      <c r="AC43" s="4"/>
      <c r="AD43" s="4"/>
      <c r="AE43" s="4"/>
      <c r="AF43" s="4"/>
      <c r="AG43" s="4"/>
      <c r="AH43" s="4"/>
      <c r="AI43" s="4"/>
      <c r="AJ43" s="4">
        <v>39</v>
      </c>
      <c r="AK43" s="20">
        <v>8</v>
      </c>
      <c r="AL43" s="20">
        <v>5</v>
      </c>
      <c r="AM43" s="48">
        <v>1</v>
      </c>
      <c r="AN43" s="4">
        <v>5</v>
      </c>
      <c r="AO43" s="4"/>
      <c r="BE43" s="48">
        <v>4</v>
      </c>
      <c r="BF43" s="4">
        <v>2</v>
      </c>
      <c r="BG43" s="4">
        <v>4</v>
      </c>
      <c r="BH43" s="4">
        <v>6</v>
      </c>
      <c r="BI43" s="4">
        <v>8</v>
      </c>
      <c r="BJ43" s="4"/>
      <c r="BK43" s="4"/>
      <c r="BL43" s="4"/>
      <c r="BM43" s="4"/>
      <c r="BW43" s="4">
        <v>5</v>
      </c>
      <c r="BX43" s="4"/>
      <c r="CN43" s="4">
        <v>2</v>
      </c>
      <c r="CO43" s="4">
        <v>4</v>
      </c>
      <c r="CP43" s="4">
        <v>2</v>
      </c>
      <c r="CQ43" s="4">
        <v>8</v>
      </c>
      <c r="CR43" s="4"/>
      <c r="CS43" s="4"/>
      <c r="CT43" s="4"/>
      <c r="CU43" s="4"/>
    </row>
    <row r="44" spans="15:100" ht="17.25">
      <c r="O44" s="1"/>
      <c r="P44" s="35"/>
      <c r="AJ44" s="4">
        <v>40</v>
      </c>
      <c r="AK44" s="20">
        <v>8</v>
      </c>
      <c r="AL44" s="20">
        <v>7</v>
      </c>
      <c r="AM44" s="48">
        <v>1</v>
      </c>
      <c r="AN44" s="4">
        <v>7</v>
      </c>
      <c r="AO44" s="4"/>
      <c r="BE44" s="48">
        <v>4</v>
      </c>
      <c r="BF44" s="4">
        <v>2</v>
      </c>
      <c r="BG44" s="4">
        <v>4</v>
      </c>
      <c r="BH44" s="4">
        <v>6</v>
      </c>
      <c r="BI44" s="4">
        <v>8</v>
      </c>
      <c r="BJ44" s="4"/>
      <c r="BK44" s="4"/>
      <c r="BL44" s="4"/>
      <c r="BM44" s="4"/>
      <c r="BN44" s="4"/>
      <c r="BW44" s="4">
        <v>7</v>
      </c>
      <c r="BX44" s="4"/>
      <c r="CN44" s="4">
        <v>2</v>
      </c>
      <c r="CO44" s="4">
        <v>4</v>
      </c>
      <c r="CP44" s="4">
        <v>2</v>
      </c>
      <c r="CQ44" s="4">
        <v>8</v>
      </c>
      <c r="CR44" s="4"/>
      <c r="CS44" s="4"/>
      <c r="CT44" s="4"/>
      <c r="CU44" s="4"/>
      <c r="CV44" s="4"/>
    </row>
    <row r="45" spans="15:98" ht="17.25">
      <c r="O45" s="1"/>
      <c r="AJ45" s="4">
        <v>41</v>
      </c>
      <c r="AK45" s="20">
        <v>8</v>
      </c>
      <c r="AL45" s="20">
        <v>9</v>
      </c>
      <c r="AM45" s="48">
        <v>2</v>
      </c>
      <c r="AN45" s="4">
        <v>3</v>
      </c>
      <c r="AO45" s="4">
        <v>9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8">
        <v>3</v>
      </c>
      <c r="BF45" s="4">
        <v>2</v>
      </c>
      <c r="BG45" s="4">
        <v>4</v>
      </c>
      <c r="BH45" s="4">
        <v>8</v>
      </c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3</v>
      </c>
      <c r="BX45" s="4">
        <v>9</v>
      </c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>
        <v>2</v>
      </c>
      <c r="CO45" s="4">
        <v>4</v>
      </c>
      <c r="CP45" s="4">
        <v>8</v>
      </c>
      <c r="CQ45" s="4"/>
      <c r="CR45" s="4"/>
      <c r="CS45" s="4"/>
      <c r="CT45" s="4"/>
    </row>
    <row r="46" spans="15:94" ht="17.25">
      <c r="O46" s="1"/>
      <c r="AJ46" s="4">
        <v>42</v>
      </c>
      <c r="AK46" s="20">
        <v>9</v>
      </c>
      <c r="AL46" s="20">
        <v>2</v>
      </c>
      <c r="AM46" s="48">
        <v>3</v>
      </c>
      <c r="AN46" s="4">
        <v>2</v>
      </c>
      <c r="AO46" s="4">
        <v>4</v>
      </c>
      <c r="AP46" s="4">
        <v>8</v>
      </c>
      <c r="AQ46" s="4"/>
      <c r="AR46" s="4"/>
      <c r="AS46" s="4"/>
      <c r="AT46" s="4"/>
      <c r="AU46" s="4"/>
      <c r="BE46" s="48">
        <v>2</v>
      </c>
      <c r="BF46" s="4">
        <v>3</v>
      </c>
      <c r="BG46" s="4">
        <v>9</v>
      </c>
      <c r="BH46" s="4"/>
      <c r="BW46" s="4">
        <v>2</v>
      </c>
      <c r="BX46" s="4">
        <v>2</v>
      </c>
      <c r="BY46" s="4">
        <v>2</v>
      </c>
      <c r="BZ46" s="4"/>
      <c r="CA46" s="4"/>
      <c r="CB46" s="4"/>
      <c r="CC46" s="4"/>
      <c r="CD46" s="4"/>
      <c r="CN46" s="4">
        <v>3</v>
      </c>
      <c r="CO46" s="4">
        <v>9</v>
      </c>
      <c r="CP46" s="4"/>
    </row>
    <row r="47" spans="15:94" ht="17.25">
      <c r="O47" s="1"/>
      <c r="AJ47" s="4">
        <v>43</v>
      </c>
      <c r="AK47" s="20">
        <v>9</v>
      </c>
      <c r="AL47" s="20">
        <v>4</v>
      </c>
      <c r="AM47" s="48">
        <v>3</v>
      </c>
      <c r="AN47" s="4">
        <v>2</v>
      </c>
      <c r="AO47" s="4">
        <v>4</v>
      </c>
      <c r="AP47" s="4">
        <v>8</v>
      </c>
      <c r="AQ47" s="4"/>
      <c r="AR47" s="4"/>
      <c r="AS47" s="4"/>
      <c r="AT47" s="4"/>
      <c r="BE47" s="48">
        <v>2</v>
      </c>
      <c r="BF47" s="4">
        <v>3</v>
      </c>
      <c r="BG47" s="4">
        <v>9</v>
      </c>
      <c r="BH47" s="4"/>
      <c r="BW47" s="4">
        <v>2</v>
      </c>
      <c r="BX47" s="4">
        <v>4</v>
      </c>
      <c r="BY47" s="4">
        <v>4</v>
      </c>
      <c r="BZ47" s="4"/>
      <c r="CA47" s="4"/>
      <c r="CB47" s="4"/>
      <c r="CC47" s="4"/>
      <c r="CN47" s="4">
        <v>3</v>
      </c>
      <c r="CO47" s="4">
        <v>9</v>
      </c>
      <c r="CP47" s="4"/>
    </row>
    <row r="48" spans="15:96" ht="17.25">
      <c r="O48" s="1"/>
      <c r="AJ48" s="4">
        <v>44</v>
      </c>
      <c r="AK48" s="20">
        <v>9</v>
      </c>
      <c r="AL48" s="20">
        <v>5</v>
      </c>
      <c r="AM48" s="48">
        <v>1</v>
      </c>
      <c r="AN48" s="4">
        <v>5</v>
      </c>
      <c r="AO48" s="4"/>
      <c r="AP48" s="4"/>
      <c r="BE48" s="48">
        <v>3</v>
      </c>
      <c r="BF48" s="4">
        <v>3</v>
      </c>
      <c r="BG48" s="4">
        <v>6</v>
      </c>
      <c r="BH48" s="4">
        <v>9</v>
      </c>
      <c r="BI48" s="4"/>
      <c r="BJ48" s="4"/>
      <c r="BW48" s="4">
        <v>5</v>
      </c>
      <c r="BX48" s="4"/>
      <c r="BY48" s="4"/>
      <c r="CN48" s="4">
        <v>3</v>
      </c>
      <c r="CO48" s="4">
        <v>3</v>
      </c>
      <c r="CP48" s="4">
        <v>9</v>
      </c>
      <c r="CQ48" s="4"/>
      <c r="CR48" s="4"/>
    </row>
    <row r="49" spans="15:97" ht="17.25">
      <c r="O49" s="1"/>
      <c r="AJ49" s="4">
        <v>45</v>
      </c>
      <c r="AK49" s="20">
        <v>9</v>
      </c>
      <c r="AL49" s="20">
        <v>7</v>
      </c>
      <c r="AM49" s="48">
        <v>1</v>
      </c>
      <c r="AN49" s="4">
        <v>7</v>
      </c>
      <c r="AO49" s="4"/>
      <c r="BE49" s="48">
        <v>3</v>
      </c>
      <c r="BF49" s="4">
        <v>3</v>
      </c>
      <c r="BG49" s="4">
        <v>6</v>
      </c>
      <c r="BH49" s="4">
        <v>9</v>
      </c>
      <c r="BI49" s="4"/>
      <c r="BJ49" s="4"/>
      <c r="BK49" s="4"/>
      <c r="BW49" s="4">
        <v>7</v>
      </c>
      <c r="BX49" s="4"/>
      <c r="CN49" s="4">
        <v>3</v>
      </c>
      <c r="CO49" s="4">
        <v>3</v>
      </c>
      <c r="CP49" s="4">
        <v>9</v>
      </c>
      <c r="CQ49" s="4"/>
      <c r="CR49" s="4"/>
      <c r="CS49" s="4"/>
    </row>
    <row r="50" spans="15:94" ht="17.25">
      <c r="O50" s="1"/>
      <c r="AJ50" s="4">
        <v>46</v>
      </c>
      <c r="AK50" s="20">
        <v>9</v>
      </c>
      <c r="AL50" s="20">
        <v>8</v>
      </c>
      <c r="AM50" s="48">
        <v>3</v>
      </c>
      <c r="AN50" s="4">
        <v>2</v>
      </c>
      <c r="AO50" s="4">
        <v>4</v>
      </c>
      <c r="AP50" s="4">
        <v>8</v>
      </c>
      <c r="AQ50" s="4"/>
      <c r="AR50" s="4"/>
      <c r="AS50" s="4"/>
      <c r="AT50" s="4"/>
      <c r="BE50" s="48">
        <v>2</v>
      </c>
      <c r="BF50" s="4">
        <v>3</v>
      </c>
      <c r="BG50" s="4">
        <v>9</v>
      </c>
      <c r="BH50" s="4"/>
      <c r="BW50" s="4">
        <v>2</v>
      </c>
      <c r="BX50" s="4">
        <v>4</v>
      </c>
      <c r="BY50" s="4">
        <v>8</v>
      </c>
      <c r="BZ50" s="4"/>
      <c r="CA50" s="4"/>
      <c r="CB50" s="4"/>
      <c r="CC50" s="4"/>
      <c r="CN50" s="4">
        <v>3</v>
      </c>
      <c r="CO50" s="4">
        <v>9</v>
      </c>
      <c r="CP50" s="4"/>
    </row>
    <row r="51" spans="15:36" ht="17.25">
      <c r="O51" s="1"/>
      <c r="AJ51" s="4"/>
    </row>
    <row r="52" spans="15:36" ht="17.25">
      <c r="O52" s="1"/>
      <c r="AJ52" s="4"/>
    </row>
    <row r="53" spans="15:36" ht="17.25">
      <c r="O53" s="1"/>
      <c r="AJ53" s="4"/>
    </row>
    <row r="54" spans="15:36" ht="17.25">
      <c r="O54" s="1"/>
      <c r="AJ54" s="4"/>
    </row>
    <row r="55" spans="15:36" ht="17.25">
      <c r="O55" s="1"/>
      <c r="AJ55" s="4"/>
    </row>
    <row r="56" spans="15:36" ht="17.25">
      <c r="O56" s="1"/>
      <c r="AJ56" s="4"/>
    </row>
    <row r="57" spans="15:36" ht="17.25">
      <c r="O57" s="1"/>
      <c r="AJ57" s="4"/>
    </row>
    <row r="58" spans="15:36" ht="17.25">
      <c r="O58" s="1"/>
      <c r="AJ58" s="4"/>
    </row>
    <row r="59" ht="17.25">
      <c r="AJ59" s="4"/>
    </row>
    <row r="60" ht="17.25">
      <c r="AJ60" s="4"/>
    </row>
    <row r="61" ht="17.25">
      <c r="AJ61" s="4"/>
    </row>
    <row r="62" ht="17.25">
      <c r="AJ62" s="4"/>
    </row>
    <row r="63" ht="17.25">
      <c r="AJ63" s="4"/>
    </row>
    <row r="64" ht="17.25">
      <c r="AJ64" s="4"/>
    </row>
    <row r="65" ht="17.25">
      <c r="AJ65" s="4"/>
    </row>
  </sheetData>
  <sheetProtection/>
  <mergeCells count="70">
    <mergeCell ref="P16:P18"/>
    <mergeCell ref="T16:T18"/>
    <mergeCell ref="A4:A6"/>
    <mergeCell ref="P4:P6"/>
    <mergeCell ref="D4:D6"/>
    <mergeCell ref="H4:H6"/>
    <mergeCell ref="K4:K6"/>
    <mergeCell ref="T4:T6"/>
    <mergeCell ref="T8:T10"/>
    <mergeCell ref="P12:P14"/>
    <mergeCell ref="T20:T22"/>
    <mergeCell ref="N1:O1"/>
    <mergeCell ref="A16:A18"/>
    <mergeCell ref="D16:D18"/>
    <mergeCell ref="H16:H18"/>
    <mergeCell ref="K16:K18"/>
    <mergeCell ref="A8:A10"/>
    <mergeCell ref="D8:D10"/>
    <mergeCell ref="A12:A14"/>
    <mergeCell ref="D12:D14"/>
    <mergeCell ref="P24:P26"/>
    <mergeCell ref="T24:T26"/>
    <mergeCell ref="A24:A26"/>
    <mergeCell ref="D24:D26"/>
    <mergeCell ref="H24:H26"/>
    <mergeCell ref="A20:A22"/>
    <mergeCell ref="D20:D22"/>
    <mergeCell ref="H20:H22"/>
    <mergeCell ref="K20:K22"/>
    <mergeCell ref="P20:P22"/>
    <mergeCell ref="T12:T14"/>
    <mergeCell ref="H8:H10"/>
    <mergeCell ref="K8:K10"/>
    <mergeCell ref="P8:P10"/>
    <mergeCell ref="P32:P34"/>
    <mergeCell ref="T32:T34"/>
    <mergeCell ref="K12:K14"/>
    <mergeCell ref="K28:K30"/>
    <mergeCell ref="P28:P30"/>
    <mergeCell ref="T28:T30"/>
    <mergeCell ref="A32:A34"/>
    <mergeCell ref="D32:D34"/>
    <mergeCell ref="H32:H34"/>
    <mergeCell ref="K32:K34"/>
    <mergeCell ref="H12:H14"/>
    <mergeCell ref="K36:K38"/>
    <mergeCell ref="A28:A30"/>
    <mergeCell ref="D28:D30"/>
    <mergeCell ref="H28:H30"/>
    <mergeCell ref="K24:K26"/>
    <mergeCell ref="P36:P38"/>
    <mergeCell ref="T36:T38"/>
    <mergeCell ref="A36:A38"/>
    <mergeCell ref="D36:D38"/>
    <mergeCell ref="H36:H38"/>
    <mergeCell ref="K40:K42"/>
    <mergeCell ref="P40:P42"/>
    <mergeCell ref="T40:T42"/>
    <mergeCell ref="A40:A42"/>
    <mergeCell ref="D40:D42"/>
    <mergeCell ref="B2:E2"/>
    <mergeCell ref="Q2:U2"/>
    <mergeCell ref="Q1:V1"/>
    <mergeCell ref="H40:H42"/>
    <mergeCell ref="CN3:DD3"/>
    <mergeCell ref="AG3:AH3"/>
    <mergeCell ref="AE3:AF3"/>
    <mergeCell ref="AM3:BD3"/>
    <mergeCell ref="BE3:BV3"/>
    <mergeCell ref="BW3:CM3"/>
  </mergeCells>
  <printOptions/>
  <pageMargins left="0.29" right="0.25" top="0.49" bottom="0.34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2009-05-06T00:59:47Z</cp:lastPrinted>
  <dcterms:created xsi:type="dcterms:W3CDTF">1999-05-08T10:31:43Z</dcterms:created>
  <dcterms:modified xsi:type="dcterms:W3CDTF">2016-12-14T13:07:06Z</dcterms:modified>
  <cp:category/>
  <cp:version/>
  <cp:contentType/>
  <cp:contentStatus/>
</cp:coreProperties>
</file>