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11" yWindow="2145" windowWidth="1552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'Sheet1'!$A$1:$S$30</definedName>
  </definedNames>
  <calcPr fullCalcOnLoad="1"/>
</workbook>
</file>

<file path=xl/sharedStrings.xml><?xml version="1.0" encoding="utf-8"?>
<sst xmlns="http://schemas.openxmlformats.org/spreadsheetml/2006/main" count="64" uniqueCount="26">
  <si>
    <t>＝</t>
  </si>
  <si>
    <t xml:space="preserve"> </t>
  </si>
  <si>
    <t>解答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</si>
  <si>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</si>
  <si>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</si>
  <si>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</si>
  <si>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</si>
  <si>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</si>
  <si>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</si>
  <si>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</si>
  <si>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</si>
  <si>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</si>
  <si>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</si>
  <si>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分母</t>
  </si>
  <si>
    <t>分子</t>
  </si>
  <si>
    <t>060365 Gifu算数研</t>
  </si>
  <si>
    <t>4.分数のわり算</t>
  </si>
  <si>
    <t>　 　年　  組 　　番 氏名</t>
  </si>
  <si>
    <t>〇　次の分数の逆数を求めましょう。</t>
  </si>
  <si>
    <t>逆数を求めましょう！</t>
  </si>
  <si>
    <t>No.</t>
  </si>
  <si>
    <t>〇　次の□にあてはまる数を書きましょう。</t>
  </si>
  <si>
    <t>No.2</t>
  </si>
  <si>
    <t>÷</t>
  </si>
  <si>
    <t>×</t>
  </si>
  <si>
    <t>No.1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</si>
</sst>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 vertical="top"/>
    </xf>
    <xf numFmtId="0" fontId="11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4" fontId="5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14" fontId="5" fillId="0" borderId="0" xfId="0" applyNumberFormat="1" applyFont="1" applyAlignment="1">
      <alignment vertical="top"/>
    </xf>
    <xf numFmtId="0" fontId="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top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4" xfId="0" applyFont="1" applyBorder="1" applyAlignment="1" quotePrefix="1">
      <alignment horizontal="right"/>
    </xf>
    <xf numFmtId="0" fontId="0" fillId="0" borderId="15" xfId="0" applyBorder="1" applyAlignment="1">
      <alignment vertical="center"/>
    </xf>
    <xf numFmtId="0" fontId="3" fillId="0" borderId="16" xfId="0" applyFont="1" applyBorder="1" applyAlignment="1" quotePrefix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14" fontId="5" fillId="0" borderId="0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31"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theme="0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top style="thin">
          <color rgb="FF000000"/>
        </top>
      </border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PageLayoutView="0" workbookViewId="0" topLeftCell="A1">
      <selection activeCell="B2" sqref="B2:F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2.50390625" style="0" customWidth="1"/>
    <col min="4" max="4" width="4.375" style="15" customWidth="1"/>
    <col min="5" max="5" width="3.125" style="0" customWidth="1"/>
    <col min="6" max="6" width="2.50390625" style="0" customWidth="1"/>
    <col min="7" max="7" width="4.375" style="0" customWidth="1"/>
    <col min="8" max="8" width="3.125" style="0" customWidth="1"/>
    <col min="9" max="9" width="2.50390625" style="0" customWidth="1"/>
    <col min="10" max="10" width="4.375" style="0" customWidth="1"/>
    <col min="11" max="11" width="3.125" style="0" customWidth="1"/>
    <col min="12" max="12" width="2.625" style="0" customWidth="1"/>
    <col min="13" max="13" width="4.375" style="0" customWidth="1"/>
    <col min="14" max="14" width="4.625" style="0" customWidth="1"/>
    <col min="15" max="15" width="26.00390625" style="0" customWidth="1"/>
    <col min="16" max="16" width="4.375" style="19" customWidth="1"/>
    <col min="17" max="17" width="2.50390625" style="0" customWidth="1"/>
    <col min="18" max="18" width="4.375" style="0" customWidth="1"/>
    <col min="19" max="19" width="2.50390625" style="0" customWidth="1"/>
    <col min="20" max="21" width="5.125" style="0" customWidth="1"/>
    <col min="22" max="22" width="5.00390625" style="0" customWidth="1"/>
    <col min="23" max="29" width="2.50390625" style="0" customWidth="1"/>
    <col min="30" max="40" width="5.00390625" style="0" customWidth="1"/>
  </cols>
  <sheetData>
    <row r="1" spans="1:19" s="4" customFormat="1" ht="26.25" customHeight="1">
      <c r="A1" s="29" t="s">
        <v>16</v>
      </c>
      <c r="B1" s="11"/>
      <c r="C1" s="11"/>
      <c r="D1" s="14"/>
      <c r="E1" s="12"/>
      <c r="F1" s="12"/>
      <c r="G1" s="48" t="s">
        <v>19</v>
      </c>
      <c r="L1" s="30"/>
      <c r="M1" s="30"/>
      <c r="N1" s="30"/>
      <c r="O1" s="72" t="s">
        <v>15</v>
      </c>
      <c r="P1" s="72"/>
      <c r="Q1" s="72"/>
      <c r="R1" s="72"/>
      <c r="S1" s="72"/>
    </row>
    <row r="2" spans="2:22" s="4" customFormat="1" ht="24" customHeight="1">
      <c r="B2" s="45">
        <f ca="1">TODAY()</f>
        <v>42561</v>
      </c>
      <c r="C2" s="45"/>
      <c r="D2" s="45"/>
      <c r="E2" s="45"/>
      <c r="F2" s="45"/>
      <c r="H2" s="17"/>
      <c r="I2" s="17"/>
      <c r="J2" s="5" t="s">
        <v>17</v>
      </c>
      <c r="K2" s="5"/>
      <c r="L2" s="5"/>
      <c r="M2" s="5"/>
      <c r="N2" s="5"/>
      <c r="O2" s="5"/>
      <c r="P2" s="24"/>
      <c r="Q2" s="44" t="s">
        <v>2</v>
      </c>
      <c r="R2" s="44"/>
      <c r="S2" s="52"/>
      <c r="T2" s="17"/>
      <c r="U2" s="17"/>
      <c r="V2" s="17"/>
    </row>
    <row r="3" spans="2:22" s="4" customFormat="1" ht="7.5" customHeight="1">
      <c r="B3" s="27"/>
      <c r="C3" s="27"/>
      <c r="D3" s="27"/>
      <c r="E3" s="27"/>
      <c r="F3" s="27"/>
      <c r="G3" s="16"/>
      <c r="H3" s="17"/>
      <c r="I3" s="17"/>
      <c r="J3" s="16"/>
      <c r="K3" s="31"/>
      <c r="L3" s="31"/>
      <c r="M3" s="16"/>
      <c r="N3" s="16"/>
      <c r="O3" s="16"/>
      <c r="P3" s="24"/>
      <c r="Q3" s="21"/>
      <c r="R3" s="21"/>
      <c r="S3" s="52"/>
      <c r="T3" s="17"/>
      <c r="U3" s="17"/>
      <c r="V3" s="17"/>
    </row>
    <row r="4" spans="1:40" s="4" customFormat="1" ht="24" customHeight="1">
      <c r="A4" s="26" t="s">
        <v>18</v>
      </c>
      <c r="B4" s="27"/>
      <c r="C4" s="27"/>
      <c r="D4" s="27"/>
      <c r="E4" s="27"/>
      <c r="F4" s="27"/>
      <c r="G4" s="16"/>
      <c r="H4" s="17"/>
      <c r="I4" s="17"/>
      <c r="J4" s="16"/>
      <c r="K4" s="16"/>
      <c r="L4" s="16"/>
      <c r="M4" s="16"/>
      <c r="N4" s="16"/>
      <c r="O4" s="16"/>
      <c r="P4" s="24"/>
      <c r="Q4" s="16"/>
      <c r="R4" s="21"/>
      <c r="S4" s="25"/>
      <c r="T4" s="17"/>
      <c r="U4" s="17"/>
      <c r="V4" s="17" t="s">
        <v>20</v>
      </c>
      <c r="AE4" s="40" t="s">
        <v>13</v>
      </c>
      <c r="AF4" s="4" t="s">
        <v>14</v>
      </c>
      <c r="AI4" s="49" t="s">
        <v>13</v>
      </c>
      <c r="AJ4" s="50" t="s">
        <v>14</v>
      </c>
      <c r="AK4" s="50"/>
      <c r="AL4" s="50"/>
      <c r="AM4" s="50"/>
      <c r="AN4" s="50"/>
    </row>
    <row r="5" spans="1:40" s="9" customFormat="1" ht="33.75" customHeight="1">
      <c r="A5" s="47" t="s">
        <v>3</v>
      </c>
      <c r="B5" s="13" t="s">
        <v>1</v>
      </c>
      <c r="C5" s="46">
        <f>IF(V5=4,1,IF(V5=5,$AF$9,""))</f>
      </c>
      <c r="D5" s="33">
        <f>IF(V5=5,"",VLOOKUP(V5,$AD$5:$AF$9,3))</f>
        <v>2</v>
      </c>
      <c r="E5" s="61" t="s">
        <v>0</v>
      </c>
      <c r="F5" s="7"/>
      <c r="I5" s="32"/>
      <c r="J5" s="32"/>
      <c r="K5" s="33"/>
      <c r="L5" s="41"/>
      <c r="M5" s="34"/>
      <c r="O5" s="10"/>
      <c r="P5" s="43" t="s">
        <v>3</v>
      </c>
      <c r="Q5" s="54">
        <f>IF(Y5=0,"",Y5)</f>
        <v>3</v>
      </c>
      <c r="R5" s="56">
        <f>IF(Z5=0,"",Z5)</f>
        <v>1</v>
      </c>
      <c r="T5" s="21"/>
      <c r="U5" s="21"/>
      <c r="V5" s="21">
        <f>AE11</f>
        <v>2</v>
      </c>
      <c r="X5" s="9">
        <f>D6</f>
        <v>7</v>
      </c>
      <c r="Y5" s="9">
        <f>INT(X5/X6)</f>
        <v>3</v>
      </c>
      <c r="Z5" s="9">
        <f>X5-Y5*X6</f>
        <v>1</v>
      </c>
      <c r="AD5" s="9">
        <v>1</v>
      </c>
      <c r="AE5" s="9">
        <f ca="1">INT(RAND()*8+2)</f>
        <v>9</v>
      </c>
      <c r="AF5" s="9">
        <v>1</v>
      </c>
      <c r="AI5" s="9">
        <v>3</v>
      </c>
      <c r="AJ5" s="9">
        <v>2</v>
      </c>
      <c r="AK5" s="9">
        <v>2</v>
      </c>
      <c r="AL5" s="9">
        <v>2</v>
      </c>
      <c r="AM5" s="9">
        <v>2</v>
      </c>
      <c r="AN5" s="9">
        <v>2</v>
      </c>
    </row>
    <row r="6" spans="1:40" s="9" customFormat="1" ht="33.75" customHeight="1">
      <c r="A6" s="47"/>
      <c r="B6" s="13"/>
      <c r="C6" s="46"/>
      <c r="D6" s="51">
        <f>VLOOKUP(V5,$AD$5:$AF$9,2)</f>
        <v>7</v>
      </c>
      <c r="E6" s="60"/>
      <c r="F6" s="7"/>
      <c r="I6" s="32"/>
      <c r="J6" s="32"/>
      <c r="K6" s="23"/>
      <c r="L6" s="42"/>
      <c r="M6" s="34"/>
      <c r="O6" s="10"/>
      <c r="P6" s="43"/>
      <c r="Q6" s="54"/>
      <c r="R6" s="35">
        <f>Z6</f>
        <v>2</v>
      </c>
      <c r="T6" s="18"/>
      <c r="U6" s="18"/>
      <c r="V6" s="21"/>
      <c r="X6" s="53">
        <f>IF(C5="",0,C5)*D6+IF(D5="",0,D5)</f>
        <v>2</v>
      </c>
      <c r="Y6" s="53"/>
      <c r="Z6" s="53">
        <f>X6</f>
        <v>2</v>
      </c>
      <c r="AD6" s="9">
        <v>2</v>
      </c>
      <c r="AE6" s="9">
        <f ca="1">INT(RAND()*7+3)</f>
        <v>7</v>
      </c>
      <c r="AF6" s="9">
        <f ca="1">VLOOKUP(AE6,$AI$5:$AN$11,INT(RAND()*5+2))</f>
        <v>2</v>
      </c>
      <c r="AI6" s="9">
        <v>4</v>
      </c>
      <c r="AJ6" s="9">
        <v>3</v>
      </c>
      <c r="AK6" s="9">
        <v>3</v>
      </c>
      <c r="AL6" s="9">
        <v>3</v>
      </c>
      <c r="AM6" s="9">
        <v>3</v>
      </c>
      <c r="AN6" s="9">
        <v>3</v>
      </c>
    </row>
    <row r="7" spans="1:40" s="9" customFormat="1" ht="33.75" customHeight="1">
      <c r="A7" s="47" t="s">
        <v>4</v>
      </c>
      <c r="B7" s="13" t="s">
        <v>1</v>
      </c>
      <c r="C7" s="46">
        <f>IF(V7=4,1,IF(V7=5,$AF$9,""))</f>
        <v>1</v>
      </c>
      <c r="D7" s="33">
        <f>IF(V7=5,"",VLOOKUP(V7,$AD$5:$AF$9,3))</f>
        <v>3</v>
      </c>
      <c r="E7" s="61" t="s">
        <v>0</v>
      </c>
      <c r="F7" s="7"/>
      <c r="I7" s="32"/>
      <c r="J7" s="32"/>
      <c r="K7" s="33"/>
      <c r="L7" s="41"/>
      <c r="M7" s="34"/>
      <c r="O7" s="10"/>
      <c r="P7" s="43" t="s">
        <v>4</v>
      </c>
      <c r="Q7" s="54">
        <f>IF(Y7=0,"",Y7)</f>
      </c>
      <c r="R7" s="56">
        <f>IF(Z7=0,"",Z7)</f>
        <v>4</v>
      </c>
      <c r="T7" s="21"/>
      <c r="U7" s="21"/>
      <c r="V7" s="21">
        <f>AE12</f>
        <v>4</v>
      </c>
      <c r="X7" s="9">
        <f>D8</f>
        <v>4</v>
      </c>
      <c r="Y7" s="9">
        <f>INT(X7/X8)</f>
        <v>0</v>
      </c>
      <c r="Z7" s="9">
        <f>X7-Y7*X8</f>
        <v>4</v>
      </c>
      <c r="AD7" s="9">
        <v>3</v>
      </c>
      <c r="AE7" s="9">
        <f ca="1">VLOOKUP(AF7,$AI$5:$AN$11,INT(RAND()*5+2))</f>
        <v>5</v>
      </c>
      <c r="AF7" s="9">
        <f ca="1">INT(RAND()*7+3)</f>
        <v>6</v>
      </c>
      <c r="AI7" s="9">
        <v>5</v>
      </c>
      <c r="AJ7" s="9">
        <v>2</v>
      </c>
      <c r="AK7" s="9">
        <v>3</v>
      </c>
      <c r="AL7" s="9">
        <v>3</v>
      </c>
      <c r="AM7" s="9">
        <v>4</v>
      </c>
      <c r="AN7" s="9">
        <v>4</v>
      </c>
    </row>
    <row r="8" spans="1:40" s="9" customFormat="1" ht="33.75" customHeight="1">
      <c r="A8" s="47"/>
      <c r="B8" s="13"/>
      <c r="C8" s="46"/>
      <c r="D8" s="51">
        <f>VLOOKUP(V7,$AD$5:$AF$9,2)</f>
        <v>4</v>
      </c>
      <c r="E8" s="60"/>
      <c r="F8" s="7"/>
      <c r="I8" s="32"/>
      <c r="J8" s="32"/>
      <c r="K8" s="23"/>
      <c r="L8" s="42"/>
      <c r="M8" s="34"/>
      <c r="O8" s="10"/>
      <c r="P8" s="43"/>
      <c r="Q8" s="54"/>
      <c r="R8" s="35">
        <f>Z8</f>
        <v>7</v>
      </c>
      <c r="T8" s="18"/>
      <c r="U8" s="18"/>
      <c r="V8" s="21"/>
      <c r="X8" s="53">
        <f>IF(C7="",0,C7)*D8+IF(D7="",0,D7)</f>
        <v>7</v>
      </c>
      <c r="Y8" s="53"/>
      <c r="Z8" s="53">
        <f>X8</f>
        <v>7</v>
      </c>
      <c r="AD8" s="9">
        <v>4</v>
      </c>
      <c r="AE8" s="9">
        <f ca="1">INT(RAND()*3+3)</f>
        <v>4</v>
      </c>
      <c r="AF8" s="9">
        <f ca="1">VLOOKUP(AE8,$AI$5:$AN$11,INT(RAND()*5+2))</f>
        <v>3</v>
      </c>
      <c r="AI8" s="9">
        <v>6</v>
      </c>
      <c r="AJ8" s="9">
        <v>5</v>
      </c>
      <c r="AK8" s="9">
        <v>5</v>
      </c>
      <c r="AL8" s="9">
        <v>5</v>
      </c>
      <c r="AM8" s="9">
        <v>5</v>
      </c>
      <c r="AN8" s="9">
        <v>5</v>
      </c>
    </row>
    <row r="9" spans="1:40" s="9" customFormat="1" ht="33.75" customHeight="1">
      <c r="A9" s="47" t="s">
        <v>5</v>
      </c>
      <c r="B9" s="13" t="s">
        <v>1</v>
      </c>
      <c r="C9" s="46">
        <f>IF(V9=4,1,IF(V9=5,$AF$9,""))</f>
        <v>7</v>
      </c>
      <c r="D9" s="33">
        <f>IF(V9=5,"",VLOOKUP(V9,$AD$5:$AF$9,3))</f>
      </c>
      <c r="E9" s="61" t="s">
        <v>0</v>
      </c>
      <c r="F9" s="7"/>
      <c r="I9" s="32"/>
      <c r="J9" s="32"/>
      <c r="K9" s="33"/>
      <c r="L9" s="41"/>
      <c r="M9" s="34"/>
      <c r="O9" s="10"/>
      <c r="P9" s="43" t="s">
        <v>5</v>
      </c>
      <c r="Q9" s="54">
        <f>IF(Y9=0,"",Y9)</f>
      </c>
      <c r="R9" s="56">
        <f>IF(Z9=0,"",Z9)</f>
        <v>1</v>
      </c>
      <c r="T9" s="21"/>
      <c r="U9" s="21"/>
      <c r="V9" s="21">
        <f>AE13</f>
        <v>5</v>
      </c>
      <c r="X9" s="9">
        <f>D10</f>
        <v>1</v>
      </c>
      <c r="Y9" s="9">
        <f>INT(X9/X10)</f>
        <v>0</v>
      </c>
      <c r="Z9" s="9">
        <f>X9-Y9*X10</f>
        <v>1</v>
      </c>
      <c r="AD9" s="9">
        <v>5</v>
      </c>
      <c r="AE9" s="9">
        <v>1</v>
      </c>
      <c r="AF9" s="9">
        <f ca="1">INT(RAND()*7+3)</f>
        <v>7</v>
      </c>
      <c r="AI9" s="9">
        <v>7</v>
      </c>
      <c r="AJ9" s="9">
        <v>2</v>
      </c>
      <c r="AK9" s="9">
        <v>3</v>
      </c>
      <c r="AL9" s="9">
        <v>4</v>
      </c>
      <c r="AM9" s="9">
        <v>5</v>
      </c>
      <c r="AN9" s="9">
        <v>6</v>
      </c>
    </row>
    <row r="10" spans="1:40" s="9" customFormat="1" ht="33.75" customHeight="1">
      <c r="A10" s="47"/>
      <c r="B10" s="13"/>
      <c r="C10" s="46"/>
      <c r="D10" s="51">
        <f>VLOOKUP(V9,$AD$5:$AF$9,2)</f>
        <v>1</v>
      </c>
      <c r="E10" s="60"/>
      <c r="F10" s="7"/>
      <c r="I10" s="32"/>
      <c r="J10" s="32"/>
      <c r="K10" s="23"/>
      <c r="L10" s="42"/>
      <c r="M10" s="34"/>
      <c r="O10" s="10"/>
      <c r="P10" s="43"/>
      <c r="Q10" s="54"/>
      <c r="R10" s="35">
        <f>Z10</f>
        <v>7</v>
      </c>
      <c r="T10" s="18"/>
      <c r="U10" s="18"/>
      <c r="V10" s="21"/>
      <c r="X10" s="53">
        <f>IF(C9="",0,C9)*D10+IF(D9="",0,D9)</f>
        <v>7</v>
      </c>
      <c r="Y10" s="53"/>
      <c r="Z10" s="53">
        <f>X10</f>
        <v>7</v>
      </c>
      <c r="AI10" s="9">
        <v>8</v>
      </c>
      <c r="AJ10" s="9">
        <v>3</v>
      </c>
      <c r="AK10" s="9">
        <v>3</v>
      </c>
      <c r="AL10" s="9">
        <v>5</v>
      </c>
      <c r="AM10" s="9">
        <v>5</v>
      </c>
      <c r="AN10" s="9">
        <v>7</v>
      </c>
    </row>
    <row r="11" spans="1:40" s="9" customFormat="1" ht="33.75" customHeight="1">
      <c r="A11" s="47" t="s">
        <v>6</v>
      </c>
      <c r="B11" s="13" t="s">
        <v>1</v>
      </c>
      <c r="C11" s="46">
        <f>IF(V11=4,1,IF(V11=5,$AF$9,""))</f>
      </c>
      <c r="D11" s="33">
        <f>IF(V11=5,"",VLOOKUP(V11,$AD$5:$AF$9,3))</f>
        <v>1</v>
      </c>
      <c r="E11" s="61" t="s">
        <v>0</v>
      </c>
      <c r="F11" s="7"/>
      <c r="I11" s="32"/>
      <c r="J11" s="32"/>
      <c r="K11" s="33"/>
      <c r="L11" s="41"/>
      <c r="M11" s="34"/>
      <c r="O11" s="10"/>
      <c r="P11" s="43" t="s">
        <v>6</v>
      </c>
      <c r="Q11" s="54">
        <f>IF(Y11=0,"",Y11)</f>
        <v>9</v>
      </c>
      <c r="R11" s="56">
        <f>IF(Z11=0,"",Z11)</f>
      </c>
      <c r="T11" s="21"/>
      <c r="U11" s="21"/>
      <c r="V11" s="21">
        <f>AE14</f>
        <v>1</v>
      </c>
      <c r="X11" s="9">
        <f>D12</f>
        <v>9</v>
      </c>
      <c r="Y11" s="9">
        <f>INT(X11/X12)</f>
        <v>9</v>
      </c>
      <c r="Z11" s="9">
        <f>X11-Y11*X12</f>
        <v>0</v>
      </c>
      <c r="AD11" s="9">
        <f ca="1">RAND()</f>
        <v>0.3582170370655192</v>
      </c>
      <c r="AE11" s="9">
        <f>RANK(AD11,$AD$11:$AD$16)</f>
        <v>2</v>
      </c>
      <c r="AI11" s="9">
        <v>9</v>
      </c>
      <c r="AJ11" s="9">
        <v>2</v>
      </c>
      <c r="AK11" s="9">
        <v>4</v>
      </c>
      <c r="AL11" s="9">
        <v>5</v>
      </c>
      <c r="AM11" s="9">
        <v>7</v>
      </c>
      <c r="AN11" s="9">
        <v>8</v>
      </c>
    </row>
    <row r="12" spans="1:31" s="9" customFormat="1" ht="33.75" customHeight="1">
      <c r="A12" s="47"/>
      <c r="B12" s="13"/>
      <c r="C12" s="46"/>
      <c r="D12" s="51">
        <f>VLOOKUP(V11,$AD$5:$AF$9,2)</f>
        <v>9</v>
      </c>
      <c r="E12" s="60"/>
      <c r="F12" s="7"/>
      <c r="I12" s="32"/>
      <c r="J12" s="32"/>
      <c r="K12" s="23"/>
      <c r="L12" s="42"/>
      <c r="M12" s="34"/>
      <c r="O12" s="10"/>
      <c r="P12" s="43"/>
      <c r="Q12" s="54"/>
      <c r="R12" s="35">
        <f>Z12</f>
        <v>1</v>
      </c>
      <c r="T12" s="18"/>
      <c r="U12" s="18"/>
      <c r="V12" s="21"/>
      <c r="X12" s="53">
        <f>IF(C11="",0,C11)*D12+IF(D11="",0,D11)</f>
        <v>1</v>
      </c>
      <c r="Y12" s="53"/>
      <c r="Z12" s="53">
        <f>X12</f>
        <v>1</v>
      </c>
      <c r="AD12" s="9">
        <f ca="1">RAND()</f>
        <v>0.26319500506198146</v>
      </c>
      <c r="AE12" s="9">
        <f>RANK(AD12,$AD$11:$AD$16)</f>
        <v>4</v>
      </c>
    </row>
    <row r="13" spans="1:31" s="9" customFormat="1" ht="33.75" customHeight="1">
      <c r="A13" s="47" t="s">
        <v>7</v>
      </c>
      <c r="B13" s="13" t="s">
        <v>1</v>
      </c>
      <c r="C13" s="46">
        <f>IF(V13=4,1,IF(V13=5,$AF$9,""))</f>
      </c>
      <c r="D13" s="33">
        <f>IF(V13=5,"",VLOOKUP(V13,$AD$5:$AF$9,3))</f>
        <v>6</v>
      </c>
      <c r="E13" s="61" t="s">
        <v>0</v>
      </c>
      <c r="F13" s="7"/>
      <c r="I13" s="32"/>
      <c r="J13" s="32"/>
      <c r="K13" s="33"/>
      <c r="L13" s="41"/>
      <c r="M13" s="34"/>
      <c r="O13" s="10"/>
      <c r="P13" s="43" t="s">
        <v>7</v>
      </c>
      <c r="Q13" s="54">
        <f>IF(Y13=0,"",Y13)</f>
      </c>
      <c r="R13" s="56">
        <f>IF(Z13=0,"",Z13)</f>
        <v>5</v>
      </c>
      <c r="T13" s="21"/>
      <c r="U13" s="21"/>
      <c r="V13" s="21">
        <f>AE15</f>
        <v>3</v>
      </c>
      <c r="X13" s="9">
        <f>D14</f>
        <v>5</v>
      </c>
      <c r="Y13" s="9">
        <f>INT(X13/X14)</f>
        <v>0</v>
      </c>
      <c r="Z13" s="9">
        <f>X13-Y13*X14</f>
        <v>5</v>
      </c>
      <c r="AD13" s="9">
        <f ca="1">RAND()</f>
        <v>0.013160226502323291</v>
      </c>
      <c r="AE13" s="9">
        <f>RANK(AD13,$AD$11:$AD$16)</f>
        <v>5</v>
      </c>
    </row>
    <row r="14" spans="1:31" s="9" customFormat="1" ht="33.75" customHeight="1">
      <c r="A14" s="47"/>
      <c r="B14" s="13"/>
      <c r="C14" s="46"/>
      <c r="D14" s="51">
        <f>VLOOKUP(V13,$AD$5:$AF$9,2)</f>
        <v>5</v>
      </c>
      <c r="E14" s="60"/>
      <c r="F14" s="7"/>
      <c r="I14" s="32"/>
      <c r="J14" s="32"/>
      <c r="K14" s="23"/>
      <c r="L14" s="42"/>
      <c r="M14" s="34"/>
      <c r="O14" s="10"/>
      <c r="P14" s="43"/>
      <c r="Q14" s="54"/>
      <c r="R14" s="35">
        <f>Z14</f>
        <v>6</v>
      </c>
      <c r="T14" s="18"/>
      <c r="U14" s="18"/>
      <c r="V14" s="21"/>
      <c r="X14" s="53">
        <f>IF(C13="",0,C13)*D14+IF(D13="",0,D13)</f>
        <v>6</v>
      </c>
      <c r="Y14" s="53"/>
      <c r="Z14" s="53">
        <f>X14</f>
        <v>6</v>
      </c>
      <c r="AD14" s="9">
        <f ca="1">RAND()</f>
        <v>0.3975580820550003</v>
      </c>
      <c r="AE14" s="9">
        <f>RANK(AD14,$AD$11:$AD$16)</f>
        <v>1</v>
      </c>
    </row>
    <row r="15" spans="1:31" s="9" customFormat="1" ht="22.5" customHeight="1">
      <c r="A15" s="39"/>
      <c r="B15" s="13"/>
      <c r="C15" s="36"/>
      <c r="D15" s="51"/>
      <c r="E15" s="57"/>
      <c r="F15" s="34"/>
      <c r="G15" s="16"/>
      <c r="H15" s="16"/>
      <c r="I15" s="32"/>
      <c r="J15" s="32"/>
      <c r="K15" s="23"/>
      <c r="L15" s="28"/>
      <c r="M15" s="34"/>
      <c r="N15" s="16"/>
      <c r="O15" s="58"/>
      <c r="P15" s="38"/>
      <c r="Q15" s="59"/>
      <c r="R15" s="35"/>
      <c r="T15" s="18"/>
      <c r="U15" s="18"/>
      <c r="V15" s="21"/>
      <c r="X15" s="53"/>
      <c r="Y15" s="53"/>
      <c r="Z15" s="53"/>
      <c r="AD15" s="9">
        <f ca="1">RAND()</f>
        <v>0.3555099275266237</v>
      </c>
      <c r="AE15" s="9">
        <f>RANK(AD15,$AD$11:$AD$16)</f>
        <v>3</v>
      </c>
    </row>
    <row r="16" spans="1:22" s="9" customFormat="1" ht="18" customHeight="1">
      <c r="A16" s="37" t="s">
        <v>21</v>
      </c>
      <c r="B16" s="13"/>
      <c r="C16" s="36"/>
      <c r="D16" s="22"/>
      <c r="E16" s="26"/>
      <c r="F16" s="7"/>
      <c r="I16" s="32"/>
      <c r="J16" s="32"/>
      <c r="K16" s="23"/>
      <c r="L16" s="28"/>
      <c r="M16" s="34"/>
      <c r="O16" s="10"/>
      <c r="P16" s="24"/>
      <c r="Q16" s="7"/>
      <c r="R16" s="35"/>
      <c r="T16" s="18"/>
      <c r="U16" s="18" t="s">
        <v>25</v>
      </c>
      <c r="V16" s="21" t="s">
        <v>22</v>
      </c>
    </row>
    <row r="17" spans="1:26" s="9" customFormat="1" ht="33.75" customHeight="1">
      <c r="A17" s="47" t="s">
        <v>8</v>
      </c>
      <c r="B17" s="13" t="s">
        <v>1</v>
      </c>
      <c r="C17" s="46">
        <f>IF(U17=4,1,IF(U17=5,$AF$9,""))</f>
        <v>7</v>
      </c>
      <c r="D17" s="33">
        <f>IF(U17=5,"",VLOOKUP(U17,$AD$5:$AF$9,3))</f>
      </c>
      <c r="E17" s="60" t="s">
        <v>23</v>
      </c>
      <c r="F17" s="46">
        <f>IF(V17=4,1,IF(V17=5,$AF$9,""))</f>
        <v>1</v>
      </c>
      <c r="G17" s="33">
        <f>IF(V17=5,"",VLOOKUP(V17,$AD$5:$AF$9,3))</f>
        <v>3</v>
      </c>
      <c r="H17" s="62" t="s">
        <v>0</v>
      </c>
      <c r="I17" s="46">
        <f>IF(U17=4,1,IF(U17=5,$AF$9,""))</f>
        <v>7</v>
      </c>
      <c r="J17" s="33">
        <f>IF(U17=5,"",VLOOKUP(U17,$AD$5:$AF$9,3))</f>
      </c>
      <c r="K17" s="64" t="s">
        <v>24</v>
      </c>
      <c r="L17" s="65"/>
      <c r="M17" s="66"/>
      <c r="O17" s="10"/>
      <c r="P17" s="43" t="s">
        <v>3</v>
      </c>
      <c r="Q17" s="54">
        <f>IF(Y17=0,"",Y17)</f>
      </c>
      <c r="R17" s="56">
        <f>IF(Z17=0,"",Z17)</f>
        <v>4</v>
      </c>
      <c r="T17" s="21"/>
      <c r="U17" s="21">
        <f>AE13</f>
        <v>5</v>
      </c>
      <c r="V17" s="21">
        <f>AE12</f>
        <v>4</v>
      </c>
      <c r="X17" s="9">
        <f>G18</f>
        <v>4</v>
      </c>
      <c r="Y17" s="9">
        <f>INT(X17/X18)</f>
        <v>0</v>
      </c>
      <c r="Z17" s="9">
        <f>X17-Y17*X18</f>
        <v>4</v>
      </c>
    </row>
    <row r="18" spans="1:26" s="9" customFormat="1" ht="33.75" customHeight="1">
      <c r="A18" s="47"/>
      <c r="B18" s="13"/>
      <c r="C18" s="46"/>
      <c r="D18" s="51">
        <f>VLOOKUP(U17,$AD$5:$AF$9,2)</f>
        <v>1</v>
      </c>
      <c r="E18" s="60"/>
      <c r="F18" s="46"/>
      <c r="G18" s="51">
        <f>VLOOKUP(V17,$AD$5:$AF$9,2)</f>
        <v>4</v>
      </c>
      <c r="H18" s="63"/>
      <c r="I18" s="46"/>
      <c r="J18" s="51">
        <f>VLOOKUP(U17,$AD$5:$AF$9,2)</f>
        <v>1</v>
      </c>
      <c r="K18" s="64"/>
      <c r="L18" s="67"/>
      <c r="M18" s="68"/>
      <c r="O18" s="10"/>
      <c r="P18" s="43"/>
      <c r="Q18" s="54"/>
      <c r="R18" s="35">
        <f>Z18</f>
        <v>7</v>
      </c>
      <c r="T18" s="18"/>
      <c r="U18" s="18"/>
      <c r="V18" s="21"/>
      <c r="X18" s="53">
        <f>IF(F17="",0,F17)*G18+IF(G17="",0,G17)</f>
        <v>7</v>
      </c>
      <c r="Y18" s="53"/>
      <c r="Z18" s="53">
        <f>X18</f>
        <v>7</v>
      </c>
    </row>
    <row r="19" spans="1:26" s="9" customFormat="1" ht="7.5" customHeight="1">
      <c r="A19" s="39"/>
      <c r="B19" s="13"/>
      <c r="E19" s="69"/>
      <c r="F19" s="36"/>
      <c r="G19" s="51"/>
      <c r="H19" s="70"/>
      <c r="I19" s="32"/>
      <c r="J19" s="32"/>
      <c r="K19" s="71"/>
      <c r="L19" s="28"/>
      <c r="M19" s="34"/>
      <c r="O19" s="10"/>
      <c r="P19" s="38"/>
      <c r="Q19" s="55"/>
      <c r="R19" s="35"/>
      <c r="T19" s="18"/>
      <c r="U19" s="18"/>
      <c r="V19" s="21"/>
      <c r="X19" s="53"/>
      <c r="Y19" s="53"/>
      <c r="Z19" s="53"/>
    </row>
    <row r="20" spans="1:26" s="9" customFormat="1" ht="33.75" customHeight="1">
      <c r="A20" s="47" t="s">
        <v>9</v>
      </c>
      <c r="B20" s="13" t="s">
        <v>1</v>
      </c>
      <c r="C20" s="46">
        <f>IF(U20=4,1,IF(U20=5,$AF$9,""))</f>
      </c>
      <c r="D20" s="33">
        <f>IF(U20=5,"",VLOOKUP(U20,$AD$5:$AF$9,3))</f>
        <v>1</v>
      </c>
      <c r="E20" s="60" t="s">
        <v>23</v>
      </c>
      <c r="F20" s="46">
        <f>IF(V20=4,1,IF(V20=5,$AF$9,""))</f>
        <v>7</v>
      </c>
      <c r="G20" s="33">
        <f>IF(V20=5,"",VLOOKUP(V20,$AD$5:$AF$9,3))</f>
      </c>
      <c r="H20" s="62" t="s">
        <v>0</v>
      </c>
      <c r="I20" s="46">
        <f>IF(U20=4,1,IF(U20=5,$AF$9,""))</f>
      </c>
      <c r="J20" s="33">
        <f>IF(U20=5,"",VLOOKUP(U20,$AD$5:$AF$9,3))</f>
        <v>1</v>
      </c>
      <c r="K20" s="64" t="s">
        <v>24</v>
      </c>
      <c r="L20" s="65"/>
      <c r="M20" s="66"/>
      <c r="O20" s="10"/>
      <c r="P20" s="43" t="s">
        <v>4</v>
      </c>
      <c r="Q20" s="54">
        <f>IF(Y20=0,"",Y20)</f>
      </c>
      <c r="R20" s="56">
        <f>IF(Z20=0,"",Z20)</f>
        <v>1</v>
      </c>
      <c r="T20" s="21"/>
      <c r="U20" s="21">
        <f>AE14</f>
        <v>1</v>
      </c>
      <c r="V20" s="21">
        <f>AE13</f>
        <v>5</v>
      </c>
      <c r="X20" s="9">
        <f>G21</f>
        <v>1</v>
      </c>
      <c r="Y20" s="9">
        <f>INT(X20/X21)</f>
        <v>0</v>
      </c>
      <c r="Z20" s="9">
        <f>X20-Y20*X21</f>
        <v>1</v>
      </c>
    </row>
    <row r="21" spans="1:26" s="9" customFormat="1" ht="33.75" customHeight="1">
      <c r="A21" s="47"/>
      <c r="B21" s="13"/>
      <c r="C21" s="46"/>
      <c r="D21" s="51">
        <f>VLOOKUP(U20,$AD$5:$AF$9,2)</f>
        <v>9</v>
      </c>
      <c r="E21" s="60"/>
      <c r="F21" s="46"/>
      <c r="G21" s="51">
        <f>VLOOKUP(V20,$AD$5:$AF$9,2)</f>
        <v>1</v>
      </c>
      <c r="H21" s="63"/>
      <c r="I21" s="46"/>
      <c r="J21" s="51">
        <f>VLOOKUP(U20,$AD$5:$AF$9,2)</f>
        <v>9</v>
      </c>
      <c r="K21" s="64"/>
      <c r="L21" s="67"/>
      <c r="M21" s="68"/>
      <c r="O21" s="10"/>
      <c r="P21" s="43"/>
      <c r="Q21" s="54"/>
      <c r="R21" s="35">
        <f>Z21</f>
        <v>7</v>
      </c>
      <c r="T21" s="18"/>
      <c r="U21" s="18"/>
      <c r="V21" s="21"/>
      <c r="X21" s="53">
        <f>IF(F20="",0,F20)*G21+IF(G20="",0,G20)</f>
        <v>7</v>
      </c>
      <c r="Y21" s="53"/>
      <c r="Z21" s="53">
        <f>X21</f>
        <v>7</v>
      </c>
    </row>
    <row r="22" spans="1:26" s="9" customFormat="1" ht="7.5" customHeight="1">
      <c r="A22" s="39"/>
      <c r="B22" s="13"/>
      <c r="E22" s="69"/>
      <c r="F22" s="36"/>
      <c r="G22" s="51"/>
      <c r="H22" s="70"/>
      <c r="I22" s="32"/>
      <c r="J22" s="32"/>
      <c r="K22" s="71"/>
      <c r="L22" s="28"/>
      <c r="M22" s="34"/>
      <c r="O22" s="10"/>
      <c r="P22" s="38"/>
      <c r="Q22" s="55"/>
      <c r="R22" s="35"/>
      <c r="T22" s="18"/>
      <c r="U22" s="18"/>
      <c r="V22" s="21"/>
      <c r="X22" s="53"/>
      <c r="Y22" s="53"/>
      <c r="Z22" s="53"/>
    </row>
    <row r="23" spans="1:26" s="9" customFormat="1" ht="33.75" customHeight="1">
      <c r="A23" s="47" t="s">
        <v>10</v>
      </c>
      <c r="B23" s="13" t="s">
        <v>1</v>
      </c>
      <c r="C23" s="46">
        <f>IF(U23=4,1,IF(U23=5,$AF$9,""))</f>
      </c>
      <c r="D23" s="33">
        <f>IF(U23=5,"",VLOOKUP(U23,$AD$5:$AF$9,3))</f>
        <v>6</v>
      </c>
      <c r="E23" s="60" t="s">
        <v>23</v>
      </c>
      <c r="F23" s="46">
        <f>IF(V23=4,1,IF(V23=5,$AF$9,""))</f>
      </c>
      <c r="G23" s="33">
        <f>IF(V23=5,"",VLOOKUP(V23,$AD$5:$AF$9,3))</f>
        <v>1</v>
      </c>
      <c r="H23" s="62" t="s">
        <v>0</v>
      </c>
      <c r="I23" s="46">
        <f>IF(U23=4,1,IF(U23=5,$AF$9,""))</f>
      </c>
      <c r="J23" s="33">
        <f>IF(U23=5,"",VLOOKUP(U23,$AD$5:$AF$9,3))</f>
        <v>6</v>
      </c>
      <c r="K23" s="64" t="s">
        <v>24</v>
      </c>
      <c r="L23" s="65"/>
      <c r="M23" s="66"/>
      <c r="O23" s="10"/>
      <c r="P23" s="43" t="s">
        <v>5</v>
      </c>
      <c r="Q23" s="54">
        <f>IF(Y23=0,"",Y23)</f>
        <v>9</v>
      </c>
      <c r="R23" s="56">
        <f>IF(Z23=0,"",Z23)</f>
      </c>
      <c r="T23" s="21"/>
      <c r="U23" s="21">
        <f>AE15</f>
        <v>3</v>
      </c>
      <c r="V23" s="21">
        <f>AE14</f>
        <v>1</v>
      </c>
      <c r="X23" s="9">
        <f>G24</f>
        <v>9</v>
      </c>
      <c r="Y23" s="9">
        <f>INT(X23/X24)</f>
        <v>9</v>
      </c>
      <c r="Z23" s="9">
        <f>X23-Y23*X24</f>
        <v>0</v>
      </c>
    </row>
    <row r="24" spans="1:26" s="9" customFormat="1" ht="33.75" customHeight="1">
      <c r="A24" s="47"/>
      <c r="B24" s="13"/>
      <c r="C24" s="46"/>
      <c r="D24" s="51">
        <f>VLOOKUP(U23,$AD$5:$AF$9,2)</f>
        <v>5</v>
      </c>
      <c r="E24" s="60"/>
      <c r="F24" s="46"/>
      <c r="G24" s="51">
        <f>VLOOKUP(V23,$AD$5:$AF$9,2)</f>
        <v>9</v>
      </c>
      <c r="H24" s="63"/>
      <c r="I24" s="46"/>
      <c r="J24" s="51">
        <f>VLOOKUP(U23,$AD$5:$AF$9,2)</f>
        <v>5</v>
      </c>
      <c r="K24" s="64"/>
      <c r="L24" s="67"/>
      <c r="M24" s="68"/>
      <c r="O24" s="10"/>
      <c r="P24" s="43"/>
      <c r="Q24" s="54"/>
      <c r="R24" s="35">
        <f>Z24</f>
        <v>1</v>
      </c>
      <c r="T24" s="18"/>
      <c r="U24" s="18"/>
      <c r="V24" s="21"/>
      <c r="X24" s="53">
        <f>IF(F23="",0,F23)*G24+IF(G23="",0,G23)</f>
        <v>1</v>
      </c>
      <c r="Y24" s="53"/>
      <c r="Z24" s="53">
        <f>X24</f>
        <v>1</v>
      </c>
    </row>
    <row r="25" spans="1:26" s="9" customFormat="1" ht="7.5" customHeight="1">
      <c r="A25" s="39"/>
      <c r="B25" s="13"/>
      <c r="E25" s="69"/>
      <c r="F25" s="36"/>
      <c r="G25" s="51"/>
      <c r="H25" s="70"/>
      <c r="I25" s="32"/>
      <c r="J25" s="32"/>
      <c r="K25" s="71"/>
      <c r="L25" s="28"/>
      <c r="M25" s="34"/>
      <c r="O25" s="10"/>
      <c r="P25" s="38"/>
      <c r="Q25" s="55"/>
      <c r="R25" s="35"/>
      <c r="T25" s="18"/>
      <c r="U25" s="18"/>
      <c r="V25" s="21"/>
      <c r="X25" s="53"/>
      <c r="Y25" s="53"/>
      <c r="Z25" s="53"/>
    </row>
    <row r="26" spans="1:26" s="9" customFormat="1" ht="33.75" customHeight="1">
      <c r="A26" s="47" t="s">
        <v>11</v>
      </c>
      <c r="B26" s="13" t="s">
        <v>1</v>
      </c>
      <c r="C26" s="46">
        <f>IF(U26=4,1,IF(U26=5,$AF$9,""))</f>
      </c>
      <c r="D26" s="33">
        <f>IF(U26=5,"",VLOOKUP(U26,$AD$5:$AF$9,3))</f>
        <v>2</v>
      </c>
      <c r="E26" s="60" t="s">
        <v>23</v>
      </c>
      <c r="F26" s="46">
        <f>IF(V26=4,1,IF(V26=5,$AF$9,""))</f>
      </c>
      <c r="G26" s="33">
        <f>IF(V26=5,"",VLOOKUP(V26,$AD$5:$AF$9,3))</f>
        <v>6</v>
      </c>
      <c r="H26" s="62" t="s">
        <v>0</v>
      </c>
      <c r="I26" s="46">
        <f>IF(U26=4,1,IF(U26=5,$AF$9,""))</f>
      </c>
      <c r="J26" s="33">
        <f>IF(U26=5,"",VLOOKUP(U26,$AD$5:$AF$9,3))</f>
        <v>2</v>
      </c>
      <c r="K26" s="64" t="s">
        <v>24</v>
      </c>
      <c r="L26" s="65"/>
      <c r="M26" s="66"/>
      <c r="O26" s="10"/>
      <c r="P26" s="43" t="s">
        <v>6</v>
      </c>
      <c r="Q26" s="54">
        <f>IF(Y26=0,"",Y26)</f>
      </c>
      <c r="R26" s="56">
        <f>IF(Z26=0,"",Z26)</f>
        <v>5</v>
      </c>
      <c r="T26" s="21"/>
      <c r="U26" s="21">
        <f>AE11</f>
        <v>2</v>
      </c>
      <c r="V26" s="21">
        <f>AE15</f>
        <v>3</v>
      </c>
      <c r="X26" s="9">
        <f>G27</f>
        <v>5</v>
      </c>
      <c r="Y26" s="9">
        <f>INT(X26/X27)</f>
        <v>0</v>
      </c>
      <c r="Z26" s="9">
        <f>X26-Y26*X27</f>
        <v>5</v>
      </c>
    </row>
    <row r="27" spans="1:26" s="9" customFormat="1" ht="33.75" customHeight="1">
      <c r="A27" s="47"/>
      <c r="B27" s="13"/>
      <c r="C27" s="46"/>
      <c r="D27" s="51">
        <f>VLOOKUP(U26,$AD$5:$AF$9,2)</f>
        <v>7</v>
      </c>
      <c r="E27" s="60"/>
      <c r="F27" s="46"/>
      <c r="G27" s="51">
        <f>VLOOKUP(V26,$AD$5:$AF$9,2)</f>
        <v>5</v>
      </c>
      <c r="H27" s="63"/>
      <c r="I27" s="46"/>
      <c r="J27" s="51">
        <f>VLOOKUP(U26,$AD$5:$AF$9,2)</f>
        <v>7</v>
      </c>
      <c r="K27" s="64"/>
      <c r="L27" s="67"/>
      <c r="M27" s="68"/>
      <c r="O27" s="10"/>
      <c r="P27" s="43"/>
      <c r="Q27" s="54"/>
      <c r="R27" s="35">
        <f>Z27</f>
        <v>6</v>
      </c>
      <c r="T27" s="18"/>
      <c r="U27" s="18"/>
      <c r="V27" s="21"/>
      <c r="X27" s="53">
        <f>IF(F26="",0,F26)*G27+IF(G26="",0,G26)</f>
        <v>6</v>
      </c>
      <c r="Y27" s="53"/>
      <c r="Z27" s="53">
        <f>X27</f>
        <v>6</v>
      </c>
    </row>
    <row r="28" spans="1:26" s="9" customFormat="1" ht="7.5" customHeight="1">
      <c r="A28" s="39"/>
      <c r="B28" s="13"/>
      <c r="E28" s="69"/>
      <c r="F28" s="36"/>
      <c r="G28" s="51"/>
      <c r="H28" s="70"/>
      <c r="I28" s="32"/>
      <c r="J28" s="32"/>
      <c r="K28" s="71"/>
      <c r="L28" s="28"/>
      <c r="M28" s="34"/>
      <c r="O28" s="10"/>
      <c r="P28" s="38"/>
      <c r="Q28" s="55"/>
      <c r="R28" s="35"/>
      <c r="T28" s="18"/>
      <c r="U28" s="18"/>
      <c r="V28" s="21"/>
      <c r="X28" s="53"/>
      <c r="Y28" s="53"/>
      <c r="Z28" s="53"/>
    </row>
    <row r="29" spans="1:26" s="9" customFormat="1" ht="33.75" customHeight="1">
      <c r="A29" s="47" t="s">
        <v>12</v>
      </c>
      <c r="B29" s="13" t="s">
        <v>1</v>
      </c>
      <c r="C29" s="46">
        <f>IF(U29=4,1,IF(U29=5,$AF$9,""))</f>
        <v>1</v>
      </c>
      <c r="D29" s="33">
        <f>IF(U29=5,"",VLOOKUP(U29,$AD$5:$AF$9,3))</f>
        <v>3</v>
      </c>
      <c r="E29" s="60" t="s">
        <v>23</v>
      </c>
      <c r="F29" s="46">
        <f>IF(V29=4,1,IF(V29=5,$AF$9,""))</f>
      </c>
      <c r="G29" s="33">
        <f>IF(V29=5,"",VLOOKUP(V29,$AD$5:$AF$9,3))</f>
        <v>2</v>
      </c>
      <c r="H29" s="62" t="s">
        <v>0</v>
      </c>
      <c r="I29" s="46">
        <f>IF(U29=4,1,IF(U29=5,$AF$9,""))</f>
        <v>1</v>
      </c>
      <c r="J29" s="33">
        <f>IF(U29=5,"",VLOOKUP(U29,$AD$5:$AF$9,3))</f>
        <v>3</v>
      </c>
      <c r="K29" s="64" t="s">
        <v>24</v>
      </c>
      <c r="L29" s="65"/>
      <c r="M29" s="66"/>
      <c r="O29" s="10"/>
      <c r="P29" s="43" t="s">
        <v>7</v>
      </c>
      <c r="Q29" s="54">
        <f>IF(Y29=0,"",Y29)</f>
        <v>3</v>
      </c>
      <c r="R29" s="56">
        <f>IF(Z29=0,"",Z29)</f>
        <v>1</v>
      </c>
      <c r="T29" s="21"/>
      <c r="U29" s="21">
        <f>AE12</f>
        <v>4</v>
      </c>
      <c r="V29" s="21">
        <f>AE11</f>
        <v>2</v>
      </c>
      <c r="X29" s="9">
        <f>G30</f>
        <v>7</v>
      </c>
      <c r="Y29" s="9">
        <f>INT(X29/X30)</f>
        <v>3</v>
      </c>
      <c r="Z29" s="9">
        <f>X29-Y29*X30</f>
        <v>1</v>
      </c>
    </row>
    <row r="30" spans="1:26" s="9" customFormat="1" ht="33.75" customHeight="1">
      <c r="A30" s="47"/>
      <c r="B30" s="13"/>
      <c r="C30" s="46"/>
      <c r="D30" s="51">
        <f>VLOOKUP(U29,$AD$5:$AF$9,2)</f>
        <v>4</v>
      </c>
      <c r="E30" s="60"/>
      <c r="F30" s="46"/>
      <c r="G30" s="51">
        <f>VLOOKUP(V29,$AD$5:$AF$9,2)</f>
        <v>7</v>
      </c>
      <c r="H30" s="63"/>
      <c r="I30" s="46"/>
      <c r="J30" s="51">
        <f>VLOOKUP(U29,$AD$5:$AF$9,2)</f>
        <v>4</v>
      </c>
      <c r="K30" s="64"/>
      <c r="L30" s="67"/>
      <c r="M30" s="68"/>
      <c r="O30" s="10"/>
      <c r="P30" s="43"/>
      <c r="Q30" s="54"/>
      <c r="R30" s="35">
        <f>Z30</f>
        <v>2</v>
      </c>
      <c r="T30" s="18"/>
      <c r="U30" s="18"/>
      <c r="V30" s="21"/>
      <c r="X30" s="53">
        <f>IF(F29="",0,F29)*G30+IF(G29="",0,G29)</f>
        <v>2</v>
      </c>
      <c r="Y30" s="53"/>
      <c r="Z30" s="53">
        <f>X30</f>
        <v>2</v>
      </c>
    </row>
    <row r="31" spans="1:18" s="9" customFormat="1" ht="17.25">
      <c r="A31" s="6"/>
      <c r="B31" s="7"/>
      <c r="C31" s="7"/>
      <c r="D31" s="7"/>
      <c r="F31" s="7"/>
      <c r="M31" s="7"/>
      <c r="O31" s="10"/>
      <c r="P31" s="20"/>
      <c r="Q31" s="7"/>
      <c r="R31" s="8"/>
    </row>
    <row r="32" spans="2:32" ht="17.25">
      <c r="B32" s="2"/>
      <c r="C32" s="2"/>
      <c r="D32" s="2"/>
      <c r="F32" s="2"/>
      <c r="M32" s="2"/>
      <c r="O32" s="3"/>
      <c r="Q32" s="2"/>
      <c r="R32" s="1"/>
      <c r="AF32" s="9"/>
    </row>
    <row r="33" spans="2:32" ht="17.25">
      <c r="B33" s="2"/>
      <c r="C33" s="2"/>
      <c r="D33" s="2"/>
      <c r="F33" s="2"/>
      <c r="M33" s="2"/>
      <c r="O33" s="3"/>
      <c r="Q33" s="2"/>
      <c r="R33" s="1"/>
      <c r="AF33" s="9"/>
    </row>
    <row r="34" spans="2:32" ht="17.25">
      <c r="B34" s="2"/>
      <c r="C34" s="2"/>
      <c r="D34" s="2"/>
      <c r="F34" s="2"/>
      <c r="M34" s="2"/>
      <c r="O34" s="3"/>
      <c r="Q34" s="2"/>
      <c r="R34" s="1"/>
      <c r="AF34" s="9"/>
    </row>
    <row r="35" spans="2:32" ht="17.25">
      <c r="B35" s="2"/>
      <c r="C35" s="2"/>
      <c r="D35" s="2"/>
      <c r="F35" s="2"/>
      <c r="M35" s="2"/>
      <c r="O35" s="3"/>
      <c r="Q35" s="2"/>
      <c r="R35" s="1"/>
      <c r="AF35" s="9"/>
    </row>
    <row r="36" spans="2:32" ht="17.25">
      <c r="B36" s="2"/>
      <c r="C36" s="2"/>
      <c r="D36" s="2"/>
      <c r="F36" s="2"/>
      <c r="M36" s="2"/>
      <c r="O36" s="3"/>
      <c r="Q36" s="2"/>
      <c r="R36" s="1"/>
      <c r="AF36" s="9"/>
    </row>
    <row r="37" spans="2:32" ht="17.25">
      <c r="B37" s="2"/>
      <c r="C37" s="2"/>
      <c r="D37" s="2"/>
      <c r="F37" s="2"/>
      <c r="M37" s="2"/>
      <c r="O37" s="3"/>
      <c r="Q37" s="2"/>
      <c r="R37" s="1"/>
      <c r="AF37" s="9"/>
    </row>
    <row r="38" spans="2:32" ht="17.25">
      <c r="B38" s="2"/>
      <c r="C38" s="2"/>
      <c r="D38" s="2"/>
      <c r="F38" s="2"/>
      <c r="M38" s="2"/>
      <c r="O38" s="3"/>
      <c r="Q38" s="2"/>
      <c r="R38" s="1"/>
      <c r="AF38" s="9"/>
    </row>
    <row r="39" spans="2:32" ht="17.25">
      <c r="B39" s="2"/>
      <c r="C39" s="2"/>
      <c r="D39" s="2"/>
      <c r="F39" s="2"/>
      <c r="M39" s="2"/>
      <c r="O39" s="3"/>
      <c r="Q39" s="2"/>
      <c r="R39" s="1"/>
      <c r="AF39" s="9"/>
    </row>
    <row r="40" spans="2:32" ht="17.25">
      <c r="B40" s="2"/>
      <c r="C40" s="2"/>
      <c r="D40" s="2"/>
      <c r="F40" s="2"/>
      <c r="M40" s="2"/>
      <c r="O40" s="3"/>
      <c r="Q40" s="2"/>
      <c r="R40" s="1"/>
      <c r="AF40" s="9"/>
    </row>
    <row r="41" spans="2:32" ht="17.25">
      <c r="B41" s="2"/>
      <c r="C41" s="2"/>
      <c r="D41" s="2"/>
      <c r="F41" s="2"/>
      <c r="M41" s="2"/>
      <c r="O41" s="3"/>
      <c r="Q41" s="2"/>
      <c r="R41" s="1"/>
      <c r="AF41" s="9"/>
    </row>
    <row r="42" spans="2:32" ht="17.25">
      <c r="B42" s="2"/>
      <c r="C42" s="2"/>
      <c r="D42" s="2"/>
      <c r="F42" s="2"/>
      <c r="M42" s="2"/>
      <c r="O42" s="3"/>
      <c r="Q42" s="2"/>
      <c r="R42" s="1"/>
      <c r="AF42" s="9"/>
    </row>
    <row r="43" spans="2:32" ht="17.25">
      <c r="B43" s="2"/>
      <c r="C43" s="2"/>
      <c r="D43" s="2"/>
      <c r="F43" s="2"/>
      <c r="M43" s="2"/>
      <c r="O43" s="3"/>
      <c r="Q43" s="2"/>
      <c r="R43" s="1"/>
      <c r="AF43" s="9"/>
    </row>
    <row r="44" spans="2:32" ht="17.25">
      <c r="B44" s="2"/>
      <c r="C44" s="2"/>
      <c r="D44" s="2"/>
      <c r="F44" s="2"/>
      <c r="M44" s="2"/>
      <c r="O44" s="3"/>
      <c r="Q44" s="2"/>
      <c r="R44" s="1"/>
      <c r="AF44" s="9"/>
    </row>
    <row r="45" spans="2:32" ht="17.25">
      <c r="B45" s="2"/>
      <c r="C45" s="2"/>
      <c r="D45" s="2"/>
      <c r="F45" s="2"/>
      <c r="M45" s="2"/>
      <c r="O45" s="3"/>
      <c r="Q45" s="2"/>
      <c r="R45" s="1"/>
      <c r="AF45" s="9"/>
    </row>
    <row r="46" spans="2:18" ht="13.5">
      <c r="B46" s="2"/>
      <c r="C46" s="2"/>
      <c r="D46" s="2"/>
      <c r="F46" s="2"/>
      <c r="M46" s="2"/>
      <c r="O46" s="3"/>
      <c r="Q46" s="2"/>
      <c r="R46" s="1"/>
    </row>
    <row r="47" spans="2:18" ht="13.5">
      <c r="B47" s="2"/>
      <c r="C47" s="2"/>
      <c r="D47" s="2"/>
      <c r="F47" s="2"/>
      <c r="M47" s="2"/>
      <c r="O47" s="3"/>
      <c r="Q47" s="2"/>
      <c r="R47" s="1"/>
    </row>
    <row r="48" spans="2:18" ht="13.5">
      <c r="B48" s="2"/>
      <c r="C48" s="2"/>
      <c r="D48" s="2"/>
      <c r="F48" s="2"/>
      <c r="M48" s="2"/>
      <c r="O48" s="3"/>
      <c r="Q48" s="2"/>
      <c r="R48" s="1"/>
    </row>
    <row r="49" spans="2:18" ht="13.5">
      <c r="B49" s="2"/>
      <c r="C49" s="2"/>
      <c r="D49" s="2"/>
      <c r="F49" s="2"/>
      <c r="M49" s="2"/>
      <c r="O49" s="3"/>
      <c r="Q49" s="2"/>
      <c r="R49" s="1"/>
    </row>
    <row r="50" spans="2:18" ht="13.5">
      <c r="B50" s="2"/>
      <c r="C50" s="2"/>
      <c r="D50" s="2"/>
      <c r="F50" s="2"/>
      <c r="M50" s="2"/>
      <c r="O50" s="3"/>
      <c r="Q50" s="2"/>
      <c r="R50" s="1"/>
    </row>
    <row r="51" spans="2:18" ht="13.5">
      <c r="B51" s="2"/>
      <c r="C51" s="2"/>
      <c r="D51" s="2"/>
      <c r="F51" s="2"/>
      <c r="M51" s="2"/>
      <c r="O51" s="3"/>
      <c r="Q51" s="2"/>
      <c r="R51" s="1"/>
    </row>
    <row r="52" spans="2:18" ht="13.5">
      <c r="B52" s="2"/>
      <c r="C52" s="2"/>
      <c r="D52" s="2"/>
      <c r="F52" s="2"/>
      <c r="M52" s="2"/>
      <c r="O52" s="3"/>
      <c r="Q52" s="2"/>
      <c r="R52" s="1"/>
    </row>
    <row r="53" spans="2:18" ht="13.5">
      <c r="B53" s="2"/>
      <c r="C53" s="2"/>
      <c r="D53" s="2"/>
      <c r="F53" s="2"/>
      <c r="M53" s="2"/>
      <c r="O53" s="3"/>
      <c r="Q53" s="2"/>
      <c r="R53" s="1"/>
    </row>
    <row r="54" spans="2:18" ht="13.5">
      <c r="B54" s="2"/>
      <c r="C54" s="2"/>
      <c r="D54" s="2"/>
      <c r="F54" s="2"/>
      <c r="M54" s="2"/>
      <c r="O54" s="3"/>
      <c r="Q54" s="2"/>
      <c r="R54" s="1"/>
    </row>
    <row r="55" spans="2:18" ht="13.5">
      <c r="B55" s="2"/>
      <c r="C55" s="2"/>
      <c r="D55" s="2"/>
      <c r="F55" s="2"/>
      <c r="M55" s="2"/>
      <c r="O55" s="3"/>
      <c r="Q55" s="2"/>
      <c r="R55" s="1"/>
    </row>
  </sheetData>
  <sheetProtection/>
  <mergeCells count="84">
    <mergeCell ref="I17:I18"/>
    <mergeCell ref="I20:I21"/>
    <mergeCell ref="I23:I24"/>
    <mergeCell ref="I26:I27"/>
    <mergeCell ref="I29:I30"/>
    <mergeCell ref="K23:K24"/>
    <mergeCell ref="K26:K27"/>
    <mergeCell ref="K29:K30"/>
    <mergeCell ref="C17:C18"/>
    <mergeCell ref="C23:C24"/>
    <mergeCell ref="C20:C21"/>
    <mergeCell ref="C26:C27"/>
    <mergeCell ref="Q26:Q27"/>
    <mergeCell ref="Q29:Q30"/>
    <mergeCell ref="E26:E27"/>
    <mergeCell ref="E29:E30"/>
    <mergeCell ref="Q17:Q18"/>
    <mergeCell ref="Q20:Q21"/>
    <mergeCell ref="Q23:Q24"/>
    <mergeCell ref="AJ4:AN4"/>
    <mergeCell ref="C5:C6"/>
    <mergeCell ref="C7:C8"/>
    <mergeCell ref="Q2:R2"/>
    <mergeCell ref="Q5:Q6"/>
    <mergeCell ref="Q7:Q8"/>
    <mergeCell ref="P17:P18"/>
    <mergeCell ref="P20:P21"/>
    <mergeCell ref="P23:P24"/>
    <mergeCell ref="P26:P27"/>
    <mergeCell ref="P29:P30"/>
    <mergeCell ref="A20:A21"/>
    <mergeCell ref="A17:A18"/>
    <mergeCell ref="C11:C12"/>
    <mergeCell ref="C13:C14"/>
    <mergeCell ref="F17:F18"/>
    <mergeCell ref="Q9:Q10"/>
    <mergeCell ref="Q11:Q12"/>
    <mergeCell ref="Q13:Q14"/>
    <mergeCell ref="A23:A24"/>
    <mergeCell ref="A26:A27"/>
    <mergeCell ref="A29:A30"/>
    <mergeCell ref="F20:F21"/>
    <mergeCell ref="F23:F24"/>
    <mergeCell ref="F26:F27"/>
    <mergeCell ref="F29:F30"/>
    <mergeCell ref="E20:E21"/>
    <mergeCell ref="E23:E24"/>
    <mergeCell ref="C29:C30"/>
    <mergeCell ref="C9:C10"/>
    <mergeCell ref="O1:S1"/>
    <mergeCell ref="A5:A6"/>
    <mergeCell ref="A7:A8"/>
    <mergeCell ref="A9:A10"/>
    <mergeCell ref="A11:A12"/>
    <mergeCell ref="A13:A14"/>
    <mergeCell ref="P5:P6"/>
    <mergeCell ref="P7:P8"/>
    <mergeCell ref="P9:P10"/>
    <mergeCell ref="P11:P12"/>
    <mergeCell ref="E5:E6"/>
    <mergeCell ref="L5:L6"/>
    <mergeCell ref="B2:F2"/>
    <mergeCell ref="E7:E8"/>
    <mergeCell ref="L7:L8"/>
    <mergeCell ref="E9:E10"/>
    <mergeCell ref="E11:E12"/>
    <mergeCell ref="E13:E14"/>
    <mergeCell ref="P13:P14"/>
    <mergeCell ref="H17:H18"/>
    <mergeCell ref="H20:H21"/>
    <mergeCell ref="H23:H24"/>
    <mergeCell ref="E17:E18"/>
    <mergeCell ref="K17:K18"/>
    <mergeCell ref="K20:K21"/>
    <mergeCell ref="H26:H27"/>
    <mergeCell ref="H29:H30"/>
    <mergeCell ref="L9:L10"/>
    <mergeCell ref="L11:L12"/>
    <mergeCell ref="L13:L14"/>
    <mergeCell ref="L17:L18"/>
    <mergeCell ref="L20:L21"/>
    <mergeCell ref="L23:L24"/>
    <mergeCell ref="L26:L27"/>
    <mergeCell ref="L29:L30"/>
  </mergeCells>
  <conditionalFormatting sqref="D6">
    <cfRule type="cellIs" priority="75" dxfId="728" operator="equal" stopIfTrue="1">
      <formula>1</formula>
    </cfRule>
    <cfRule type="cellIs" priority="76" dxfId="729" operator="notEqual" stopIfTrue="1">
      <formula>1</formula>
    </cfRule>
  </conditionalFormatting>
  <conditionalFormatting sqref="D8">
    <cfRule type="cellIs" priority="67" dxfId="728" operator="equal" stopIfTrue="1">
      <formula>1</formula>
    </cfRule>
    <cfRule type="cellIs" priority="68" dxfId="729" operator="notEqual" stopIfTrue="1">
      <formula>1</formula>
    </cfRule>
  </conditionalFormatting>
  <conditionalFormatting sqref="D10">
    <cfRule type="cellIs" priority="65" dxfId="728" operator="equal" stopIfTrue="1">
      <formula>1</formula>
    </cfRule>
    <cfRule type="cellIs" priority="66" dxfId="729" operator="notEqual" stopIfTrue="1">
      <formula>1</formula>
    </cfRule>
  </conditionalFormatting>
  <conditionalFormatting sqref="D12">
    <cfRule type="cellIs" priority="63" dxfId="728" operator="equal" stopIfTrue="1">
      <formula>1</formula>
    </cfRule>
    <cfRule type="cellIs" priority="64" dxfId="729" operator="notEqual" stopIfTrue="1">
      <formula>1</formula>
    </cfRule>
  </conditionalFormatting>
  <conditionalFormatting sqref="D14">
    <cfRule type="cellIs" priority="59" dxfId="728" operator="equal" stopIfTrue="1">
      <formula>1</formula>
    </cfRule>
    <cfRule type="cellIs" priority="60" dxfId="729" operator="notEqual" stopIfTrue="1">
      <formula>1</formula>
    </cfRule>
  </conditionalFormatting>
  <conditionalFormatting sqref="R6">
    <cfRule type="cellIs" priority="57" dxfId="729" operator="notEqual" stopIfTrue="1">
      <formula>1</formula>
    </cfRule>
    <cfRule type="cellIs" priority="58" dxfId="730" operator="equal" stopIfTrue="1">
      <formula>1</formula>
    </cfRule>
  </conditionalFormatting>
  <conditionalFormatting sqref="R14">
    <cfRule type="cellIs" priority="49" dxfId="729" operator="notEqual" stopIfTrue="1">
      <formula>1</formula>
    </cfRule>
    <cfRule type="cellIs" priority="50" dxfId="730" operator="equal" stopIfTrue="1">
      <formula>1</formula>
    </cfRule>
  </conditionalFormatting>
  <conditionalFormatting sqref="R8">
    <cfRule type="cellIs" priority="55" dxfId="729" operator="notEqual" stopIfTrue="1">
      <formula>1</formula>
    </cfRule>
    <cfRule type="cellIs" priority="56" dxfId="730" operator="equal" stopIfTrue="1">
      <formula>1</formula>
    </cfRule>
  </conditionalFormatting>
  <conditionalFormatting sqref="R10">
    <cfRule type="cellIs" priority="53" dxfId="729" operator="notEqual" stopIfTrue="1">
      <formula>1</formula>
    </cfRule>
    <cfRule type="cellIs" priority="54" dxfId="730" operator="equal" stopIfTrue="1">
      <formula>1</formula>
    </cfRule>
  </conditionalFormatting>
  <conditionalFormatting sqref="R12">
    <cfRule type="cellIs" priority="51" dxfId="729" operator="notEqual" stopIfTrue="1">
      <formula>1</formula>
    </cfRule>
    <cfRule type="cellIs" priority="52" dxfId="730" operator="equal" stopIfTrue="1">
      <formula>1</formula>
    </cfRule>
  </conditionalFormatting>
  <conditionalFormatting sqref="J30">
    <cfRule type="cellIs" priority="1" dxfId="728" operator="equal" stopIfTrue="1">
      <formula>1</formula>
    </cfRule>
    <cfRule type="cellIs" priority="2" dxfId="729" operator="notEqual" stopIfTrue="1">
      <formula>1</formula>
    </cfRule>
  </conditionalFormatting>
  <conditionalFormatting sqref="R30">
    <cfRule type="cellIs" priority="29" dxfId="729" operator="notEqual" stopIfTrue="1">
      <formula>1</formula>
    </cfRule>
    <cfRule type="cellIs" priority="30" dxfId="730" operator="equal" stopIfTrue="1">
      <formula>1</formula>
    </cfRule>
  </conditionalFormatting>
  <conditionalFormatting sqref="G18">
    <cfRule type="cellIs" priority="47" dxfId="728" operator="equal" stopIfTrue="1">
      <formula>1</formula>
    </cfRule>
    <cfRule type="cellIs" priority="48" dxfId="729" operator="notEqual" stopIfTrue="1">
      <formula>1</formula>
    </cfRule>
  </conditionalFormatting>
  <conditionalFormatting sqref="G21">
    <cfRule type="cellIs" priority="45" dxfId="728" operator="equal" stopIfTrue="1">
      <formula>1</formula>
    </cfRule>
    <cfRule type="cellIs" priority="46" dxfId="729" operator="notEqual" stopIfTrue="1">
      <formula>1</formula>
    </cfRule>
  </conditionalFormatting>
  <conditionalFormatting sqref="G24">
    <cfRule type="cellIs" priority="43" dxfId="728" operator="equal" stopIfTrue="1">
      <formula>1</formula>
    </cfRule>
    <cfRule type="cellIs" priority="44" dxfId="729" operator="notEqual" stopIfTrue="1">
      <formula>1</formula>
    </cfRule>
  </conditionalFormatting>
  <conditionalFormatting sqref="G27">
    <cfRule type="cellIs" priority="41" dxfId="728" operator="equal" stopIfTrue="1">
      <formula>1</formula>
    </cfRule>
    <cfRule type="cellIs" priority="42" dxfId="729" operator="notEqual" stopIfTrue="1">
      <formula>1</formula>
    </cfRule>
  </conditionalFormatting>
  <conditionalFormatting sqref="G30">
    <cfRule type="cellIs" priority="39" dxfId="728" operator="equal" stopIfTrue="1">
      <formula>1</formula>
    </cfRule>
    <cfRule type="cellIs" priority="40" dxfId="729" operator="notEqual" stopIfTrue="1">
      <formula>1</formula>
    </cfRule>
  </conditionalFormatting>
  <conditionalFormatting sqref="R18">
    <cfRule type="cellIs" priority="37" dxfId="729" operator="notEqual" stopIfTrue="1">
      <formula>1</formula>
    </cfRule>
    <cfRule type="cellIs" priority="38" dxfId="730" operator="equal" stopIfTrue="1">
      <formula>1</formula>
    </cfRule>
  </conditionalFormatting>
  <conditionalFormatting sqref="R21">
    <cfRule type="cellIs" priority="35" dxfId="729" operator="notEqual" stopIfTrue="1">
      <formula>1</formula>
    </cfRule>
    <cfRule type="cellIs" priority="36" dxfId="730" operator="equal" stopIfTrue="1">
      <formula>1</formula>
    </cfRule>
  </conditionalFormatting>
  <conditionalFormatting sqref="R24">
    <cfRule type="cellIs" priority="33" dxfId="729" operator="notEqual" stopIfTrue="1">
      <formula>1</formula>
    </cfRule>
    <cfRule type="cellIs" priority="34" dxfId="730" operator="equal" stopIfTrue="1">
      <formula>1</formula>
    </cfRule>
  </conditionalFormatting>
  <conditionalFormatting sqref="R27">
    <cfRule type="cellIs" priority="31" dxfId="729" operator="notEqual" stopIfTrue="1">
      <formula>1</formula>
    </cfRule>
    <cfRule type="cellIs" priority="32" dxfId="730" operator="equal" stopIfTrue="1">
      <formula>1</formula>
    </cfRule>
  </conditionalFormatting>
  <conditionalFormatting sqref="D18">
    <cfRule type="cellIs" priority="27" dxfId="728" operator="equal" stopIfTrue="1">
      <formula>1</formula>
    </cfRule>
    <cfRule type="cellIs" priority="28" dxfId="729" operator="notEqual" stopIfTrue="1">
      <formula>1</formula>
    </cfRule>
  </conditionalFormatting>
  <conditionalFormatting sqref="J21">
    <cfRule type="cellIs" priority="7" dxfId="728" operator="equal" stopIfTrue="1">
      <formula>1</formula>
    </cfRule>
    <cfRule type="cellIs" priority="8" dxfId="729" operator="notEqual" stopIfTrue="1">
      <formula>1</formula>
    </cfRule>
  </conditionalFormatting>
  <conditionalFormatting sqref="D21">
    <cfRule type="cellIs" priority="17" dxfId="728" operator="equal" stopIfTrue="1">
      <formula>1</formula>
    </cfRule>
    <cfRule type="cellIs" priority="18" dxfId="729" operator="notEqual" stopIfTrue="1">
      <formula>1</formula>
    </cfRule>
  </conditionalFormatting>
  <conditionalFormatting sqref="D24">
    <cfRule type="cellIs" priority="15" dxfId="728" operator="equal" stopIfTrue="1">
      <formula>1</formula>
    </cfRule>
    <cfRule type="cellIs" priority="16" dxfId="729" operator="notEqual" stopIfTrue="1">
      <formula>1</formula>
    </cfRule>
  </conditionalFormatting>
  <conditionalFormatting sqref="D27">
    <cfRule type="cellIs" priority="13" dxfId="728" operator="equal" stopIfTrue="1">
      <formula>1</formula>
    </cfRule>
    <cfRule type="cellIs" priority="14" dxfId="729" operator="notEqual" stopIfTrue="1">
      <formula>1</formula>
    </cfRule>
  </conditionalFormatting>
  <conditionalFormatting sqref="D30">
    <cfRule type="cellIs" priority="11" dxfId="728" operator="equal" stopIfTrue="1">
      <formula>1</formula>
    </cfRule>
    <cfRule type="cellIs" priority="12" dxfId="729" operator="notEqual" stopIfTrue="1">
      <formula>1</formula>
    </cfRule>
  </conditionalFormatting>
  <conditionalFormatting sqref="J18">
    <cfRule type="cellIs" priority="9" dxfId="728" operator="equal" stopIfTrue="1">
      <formula>1</formula>
    </cfRule>
    <cfRule type="cellIs" priority="10" dxfId="729" operator="notEqual" stopIfTrue="1">
      <formula>1</formula>
    </cfRule>
  </conditionalFormatting>
  <conditionalFormatting sqref="J24">
    <cfRule type="cellIs" priority="5" dxfId="728" operator="equal" stopIfTrue="1">
      <formula>1</formula>
    </cfRule>
    <cfRule type="cellIs" priority="6" dxfId="729" operator="notEqual" stopIfTrue="1">
      <formula>1</formula>
    </cfRule>
  </conditionalFormatting>
  <conditionalFormatting sqref="J27">
    <cfRule type="cellIs" priority="3" dxfId="728" operator="equal" stopIfTrue="1">
      <formula>1</formula>
    </cfRule>
    <cfRule type="cellIs" priority="4" dxfId="729" operator="notEqual" stopIfTrue="1">
      <formula>1</formula>
    </cfRule>
  </conditionalFormatting>
  <printOptions/>
  <pageMargins left="0.52" right="0.26" top="0.51" bottom="0.2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2016-07-10T10:11:24Z</cp:lastPrinted>
  <dcterms:created xsi:type="dcterms:W3CDTF">1999-05-08T10:31:43Z</dcterms:created>
  <dcterms:modified xsi:type="dcterms:W3CDTF">2016-07-10T10:12:30Z</dcterms:modified>
  <cp:category/>
  <cp:version/>
  <cp:contentType/>
  <cp:contentStatus/>
</cp:coreProperties>
</file>