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0" windowWidth="25740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'Sheet1'!$A$1:$V$35</definedName>
  </definedNames>
  <calcPr fullCalcOnLoad="1"/>
</workbook>
</file>

<file path=xl/sharedStrings.xml><?xml version="1.0" encoding="utf-8"?>
<sst xmlns="http://schemas.openxmlformats.org/spreadsheetml/2006/main" count="80" uniqueCount="46">
  <si>
    <t>答え</t>
  </si>
  <si>
    <t>分母</t>
  </si>
  <si>
    <t>分子</t>
  </si>
  <si>
    <t>かける整数</t>
  </si>
  <si>
    <t>②</t>
  </si>
  <si>
    <t>×</t>
  </si>
  <si>
    <t>①</t>
  </si>
  <si>
    <t>④</t>
  </si>
  <si>
    <t>⑧</t>
  </si>
  <si>
    <t>⑩</t>
  </si>
  <si>
    <t>⑫</t>
  </si>
  <si>
    <t>⑭</t>
  </si>
  <si>
    <t>⑯</t>
  </si>
  <si>
    <t>⑱</t>
  </si>
  <si>
    <t>⑳</t>
  </si>
  <si>
    <t>No</t>
  </si>
  <si>
    <t>⑤</t>
  </si>
  <si>
    <t>⑦</t>
  </si>
  <si>
    <t>⑨</t>
  </si>
  <si>
    <t>⑪</t>
  </si>
  <si>
    <t>⑬</t>
  </si>
  <si>
    <t>⑮</t>
  </si>
  <si>
    <t>⑰</t>
  </si>
  <si>
    <t>⑲</t>
  </si>
  <si>
    <t>⑥</t>
  </si>
  <si>
    <t>　年　組　名前</t>
  </si>
  <si>
    <t>前</t>
  </si>
  <si>
    <t>後ろ</t>
  </si>
  <si>
    <t>③</t>
  </si>
  <si>
    <t>④</t>
  </si>
  <si>
    <t>⑥</t>
  </si>
  <si>
    <t>⑧</t>
  </si>
  <si>
    <t>⑩</t>
  </si>
  <si>
    <t>約分あり</t>
  </si>
  <si>
    <t>仮分数なし</t>
  </si>
  <si>
    <t>順位</t>
  </si>
  <si>
    <t>÷</t>
  </si>
  <si>
    <t>÷</t>
  </si>
  <si>
    <t>⑫</t>
  </si>
  <si>
    <t>⑭</t>
  </si>
  <si>
    <t>⑯</t>
  </si>
  <si>
    <t>⑱</t>
  </si>
  <si>
    <t>⑳</t>
  </si>
  <si>
    <t>19．分数と整数のかけ算・わり算</t>
  </si>
  <si>
    <t>分数×整数　分数÷整数</t>
  </si>
  <si>
    <t>051980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</si>
</sst>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sz val="14"/>
      <name val="ＭＳ 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 quotePrefix="1">
      <alignment horizontal="center" vertical="top"/>
    </xf>
    <xf numFmtId="0" fontId="3" fillId="0" borderId="0" xfId="0" applyFont="1" applyAlignment="1" quotePrefix="1">
      <alignment horizontal="left" vertical="top"/>
    </xf>
    <xf numFmtId="0" fontId="13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  <xf numFmtId="14" fontId="1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33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5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4.625" style="0" customWidth="1"/>
    <col min="4" max="4" width="3.125" style="0" customWidth="1"/>
    <col min="5" max="5" width="3.625" style="8" customWidth="1"/>
    <col min="6" max="6" width="9.125" style="0" customWidth="1"/>
    <col min="7" max="7" width="7.50390625" style="8" customWidth="1"/>
    <col min="8" max="8" width="3.125" style="8" customWidth="1"/>
    <col min="9" max="9" width="1.625" style="0" customWidth="1"/>
    <col min="10" max="10" width="4.625" style="0" customWidth="1"/>
    <col min="11" max="11" width="3.125" style="0" customWidth="1"/>
    <col min="12" max="12" width="3.625" style="0" customWidth="1"/>
    <col min="13" max="13" width="8.125" style="8" customWidth="1"/>
    <col min="14" max="14" width="7.50390625" style="0" customWidth="1"/>
    <col min="15" max="15" width="1.75390625" style="0" customWidth="1"/>
    <col min="16" max="16" width="3.625" style="0" customWidth="1"/>
    <col min="17" max="17" width="2.50390625" style="0" customWidth="1"/>
    <col min="18" max="18" width="4.375" style="22" customWidth="1"/>
    <col min="19" max="19" width="2.625" style="22" customWidth="1"/>
    <col min="20" max="20" width="3.625" style="22" customWidth="1"/>
    <col min="21" max="21" width="2.50390625" style="22" customWidth="1"/>
    <col min="22" max="22" width="5.00390625" style="0" customWidth="1"/>
    <col min="23" max="23" width="4.875" style="0" customWidth="1"/>
    <col min="24" max="26" width="3.75390625" style="35" customWidth="1"/>
    <col min="27" max="27" width="3.125" style="35" customWidth="1"/>
    <col min="28" max="30" width="3.75390625" style="35" customWidth="1"/>
    <col min="31" max="32" width="4.875" style="0" customWidth="1"/>
    <col min="33" max="33" width="3.75390625" style="0" customWidth="1"/>
    <col min="34" max="34" width="2.875" style="0" customWidth="1"/>
    <col min="35" max="35" width="4.50390625" style="0" customWidth="1"/>
    <col min="36" max="42" width="4.625" style="0" customWidth="1"/>
    <col min="43" max="43" width="2.00390625" style="0" customWidth="1"/>
    <col min="44" max="47" width="4.625" style="0" customWidth="1"/>
    <col min="48" max="49" width="4.50390625" style="0" customWidth="1"/>
    <col min="50" max="50" width="2.50390625" style="0" customWidth="1"/>
    <col min="51" max="51" width="3.75390625" style="0" customWidth="1"/>
  </cols>
  <sheetData>
    <row r="1" spans="1:31" s="2" customFormat="1" ht="18.75">
      <c r="A1" s="14" t="s">
        <v>43</v>
      </c>
      <c r="B1" s="12"/>
      <c r="C1" s="12"/>
      <c r="D1" s="25"/>
      <c r="E1" s="12"/>
      <c r="G1" s="20" t="s">
        <v>44</v>
      </c>
      <c r="M1" s="29"/>
      <c r="N1" s="51"/>
      <c r="O1" s="52"/>
      <c r="P1" s="55" t="s">
        <v>45</v>
      </c>
      <c r="Q1" s="56"/>
      <c r="R1" s="56"/>
      <c r="S1" s="56"/>
      <c r="T1" s="56"/>
      <c r="U1" s="56"/>
      <c r="V1" s="56"/>
      <c r="X1" s="35"/>
      <c r="Y1" s="35"/>
      <c r="Z1" s="35" t="s">
        <v>33</v>
      </c>
      <c r="AA1" s="35"/>
      <c r="AB1" s="35" t="s">
        <v>34</v>
      </c>
      <c r="AC1" s="35"/>
      <c r="AD1" s="35"/>
      <c r="AE1" s="35"/>
    </row>
    <row r="2" spans="4:30" s="2" customFormat="1" ht="30.75" customHeight="1">
      <c r="D2" s="53">
        <f ca="1">TODAY()</f>
        <v>42707</v>
      </c>
      <c r="E2" s="53"/>
      <c r="F2" s="53"/>
      <c r="G2" s="11" t="s">
        <v>25</v>
      </c>
      <c r="H2" s="11"/>
      <c r="I2" s="16"/>
      <c r="J2" s="16"/>
      <c r="K2" s="15"/>
      <c r="L2" s="15"/>
      <c r="M2" s="15"/>
      <c r="N2" s="15"/>
      <c r="O2" s="16"/>
      <c r="P2" s="42"/>
      <c r="Q2" s="54" t="s">
        <v>0</v>
      </c>
      <c r="R2" s="54"/>
      <c r="S2" s="54"/>
      <c r="T2" s="54"/>
      <c r="U2" s="54"/>
      <c r="V2" s="54"/>
      <c r="X2" s="35"/>
      <c r="Y2" s="35"/>
      <c r="Z2" s="35"/>
      <c r="AA2" s="35"/>
      <c r="AB2" s="35"/>
      <c r="AC2" s="35"/>
      <c r="AD2" s="35"/>
    </row>
    <row r="3" spans="16:51" ht="11.25" customHeight="1">
      <c r="P3" s="44"/>
      <c r="Q3" s="18"/>
      <c r="R3" s="45"/>
      <c r="S3" s="45"/>
      <c r="T3" s="45"/>
      <c r="U3" s="45"/>
      <c r="V3" s="18"/>
      <c r="X3" s="35" t="s">
        <v>26</v>
      </c>
      <c r="AB3" s="35" t="s">
        <v>27</v>
      </c>
      <c r="AF3" t="s">
        <v>15</v>
      </c>
      <c r="AJ3" t="s">
        <v>1</v>
      </c>
      <c r="AK3" s="50" t="s">
        <v>2</v>
      </c>
      <c r="AL3" s="50"/>
      <c r="AM3" s="50"/>
      <c r="AN3" s="50"/>
      <c r="AO3" s="50"/>
      <c r="AP3" s="50"/>
      <c r="AQ3" s="8"/>
      <c r="AR3" s="50" t="s">
        <v>3</v>
      </c>
      <c r="AS3" s="50"/>
      <c r="AT3" s="50"/>
      <c r="AU3" s="50"/>
      <c r="AV3" s="50"/>
      <c r="AW3" s="50"/>
      <c r="AY3" t="s">
        <v>35</v>
      </c>
    </row>
    <row r="4" spans="1:43" ht="22.5" customHeight="1">
      <c r="A4" s="47" t="s">
        <v>6</v>
      </c>
      <c r="B4" s="35"/>
      <c r="C4" s="36">
        <f>VLOOKUP(AF4,$AI$5:$AW$24,AG4)</f>
        <v>1</v>
      </c>
      <c r="D4" s="47" t="s">
        <v>5</v>
      </c>
      <c r="E4" s="48">
        <f>VLOOKUP(AF4,$AI$5:$AW$24,AG4+7)</f>
        <v>2</v>
      </c>
      <c r="F4" s="35"/>
      <c r="G4" s="37"/>
      <c r="H4" s="47" t="s">
        <v>4</v>
      </c>
      <c r="I4" s="35"/>
      <c r="J4" s="36">
        <f>VLOOKUP(AF5,$AI$5:$AW$24,AG5)</f>
        <v>7</v>
      </c>
      <c r="K4" s="47" t="s">
        <v>5</v>
      </c>
      <c r="L4" s="48">
        <f>VLOOKUP(AF5,$AI$5:$AW$24,AG5+7)</f>
        <v>2</v>
      </c>
      <c r="P4" s="49" t="s">
        <v>6</v>
      </c>
      <c r="Q4" s="46"/>
      <c r="R4" s="7">
        <f>Z4</f>
        <v>1</v>
      </c>
      <c r="S4" s="28"/>
      <c r="T4" s="47" t="s">
        <v>4</v>
      </c>
      <c r="U4" s="46"/>
      <c r="V4" s="7">
        <f>AD4</f>
        <v>7</v>
      </c>
      <c r="X4" s="35">
        <f>C4*E4</f>
        <v>2</v>
      </c>
      <c r="Y4" s="35">
        <f>GCD(X4,X5)</f>
        <v>2</v>
      </c>
      <c r="Z4" s="35">
        <f>X4/Y4</f>
        <v>1</v>
      </c>
      <c r="AB4" s="35">
        <f>J4*L4</f>
        <v>14</v>
      </c>
      <c r="AC4" s="35">
        <f>GCD(AB4,AB5)</f>
        <v>2</v>
      </c>
      <c r="AD4" s="35">
        <f>AB4/AC4</f>
        <v>7</v>
      </c>
      <c r="AF4" s="26">
        <f>AY5</f>
        <v>1</v>
      </c>
      <c r="AG4" s="26">
        <f ca="1">INT(RAND()*6+3)</f>
        <v>3</v>
      </c>
      <c r="AK4" s="8"/>
      <c r="AL4" s="8"/>
      <c r="AM4" s="8"/>
      <c r="AN4" s="8"/>
      <c r="AO4" s="8"/>
      <c r="AP4" s="8"/>
      <c r="AQ4" s="8"/>
    </row>
    <row r="5" spans="1:52" s="4" customFormat="1" ht="22.5" customHeight="1">
      <c r="A5" s="47"/>
      <c r="B5" s="38"/>
      <c r="C5" s="39">
        <f>VLOOKUP(AF4,$AI$5:$AW$24,2)</f>
        <v>4</v>
      </c>
      <c r="D5" s="47"/>
      <c r="E5" s="48"/>
      <c r="F5" s="30"/>
      <c r="G5" s="31"/>
      <c r="H5" s="47"/>
      <c r="I5" s="40"/>
      <c r="J5" s="39">
        <f>VLOOKUP(AF5,$AI$5:$AW$24,2)</f>
        <v>18</v>
      </c>
      <c r="K5" s="47"/>
      <c r="L5" s="48"/>
      <c r="M5" s="32"/>
      <c r="N5" s="30"/>
      <c r="O5" s="33"/>
      <c r="P5" s="49"/>
      <c r="Q5" s="46"/>
      <c r="R5" s="39">
        <f>Z5</f>
        <v>2</v>
      </c>
      <c r="S5" s="34"/>
      <c r="T5" s="47"/>
      <c r="U5" s="46"/>
      <c r="V5" s="39">
        <f>AD5</f>
        <v>9</v>
      </c>
      <c r="X5" s="35">
        <f>C5</f>
        <v>4</v>
      </c>
      <c r="Y5" s="35"/>
      <c r="Z5" s="35">
        <f>X5/Y4</f>
        <v>2</v>
      </c>
      <c r="AA5" s="35"/>
      <c r="AB5" s="35">
        <f>J5</f>
        <v>18</v>
      </c>
      <c r="AC5" s="35"/>
      <c r="AD5" s="35">
        <f>AB5/AC4</f>
        <v>9</v>
      </c>
      <c r="AF5" s="26">
        <f>AY6</f>
        <v>20</v>
      </c>
      <c r="AG5" s="26">
        <f ca="1">INT(RAND()*6+3)</f>
        <v>8</v>
      </c>
      <c r="AI5" s="4">
        <v>1</v>
      </c>
      <c r="AJ5" s="17">
        <v>4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R5" s="4">
        <v>2</v>
      </c>
      <c r="AS5" s="4">
        <v>2</v>
      </c>
      <c r="AT5" s="4">
        <v>2</v>
      </c>
      <c r="AU5" s="4">
        <v>2</v>
      </c>
      <c r="AV5" s="4">
        <v>2</v>
      </c>
      <c r="AW5" s="4">
        <v>2</v>
      </c>
      <c r="AY5" s="4">
        <f>RANK(AZ5,$AZ$5:$AZ$24)</f>
        <v>1</v>
      </c>
      <c r="AZ5" s="4">
        <f ca="1">RAND()</f>
        <v>0.9865000746019225</v>
      </c>
    </row>
    <row r="6" spans="1:52" s="4" customFormat="1" ht="22.5" customHeight="1">
      <c r="A6" s="5"/>
      <c r="B6" s="6"/>
      <c r="C6" s="6"/>
      <c r="E6" s="27"/>
      <c r="G6" s="7"/>
      <c r="H6" s="13"/>
      <c r="J6" s="6"/>
      <c r="K6" s="6"/>
      <c r="M6" s="9"/>
      <c r="O6" s="3"/>
      <c r="P6" s="41"/>
      <c r="Q6" s="19"/>
      <c r="R6" s="23"/>
      <c r="S6" s="23"/>
      <c r="T6" s="13"/>
      <c r="U6" s="23"/>
      <c r="X6" s="35"/>
      <c r="Y6" s="35"/>
      <c r="Z6" s="35"/>
      <c r="AA6" s="35"/>
      <c r="AB6" s="35"/>
      <c r="AC6" s="35"/>
      <c r="AD6" s="35"/>
      <c r="AI6" s="4">
        <v>2</v>
      </c>
      <c r="AJ6" s="17">
        <v>6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R6" s="4">
        <v>2</v>
      </c>
      <c r="AS6" s="4">
        <v>2</v>
      </c>
      <c r="AT6" s="4">
        <v>2</v>
      </c>
      <c r="AU6" s="4">
        <v>3</v>
      </c>
      <c r="AV6" s="4">
        <v>3</v>
      </c>
      <c r="AW6" s="4">
        <v>3</v>
      </c>
      <c r="AY6" s="4">
        <f aca="true" t="shared" si="0" ref="AY6:AY24">RANK(AZ6,$AZ$5:$AZ$24)</f>
        <v>20</v>
      </c>
      <c r="AZ6" s="4">
        <f aca="true" ca="1" t="shared" si="1" ref="AZ6:AZ24">RAND()</f>
        <v>0.03816869441803583</v>
      </c>
    </row>
    <row r="7" spans="1:52" s="4" customFormat="1" ht="22.5" customHeight="1">
      <c r="A7" s="47" t="s">
        <v>28</v>
      </c>
      <c r="B7" s="35"/>
      <c r="C7" s="36">
        <f>VLOOKUP(AF7,$AI$5:$AW$24,AG7)</f>
        <v>1</v>
      </c>
      <c r="D7" s="47" t="s">
        <v>5</v>
      </c>
      <c r="E7" s="48">
        <f>VLOOKUP(AF7,$AI$5:$AW$24,AG7+7)</f>
        <v>14</v>
      </c>
      <c r="F7" s="35"/>
      <c r="G7" s="37"/>
      <c r="H7" s="47" t="s">
        <v>29</v>
      </c>
      <c r="I7" s="35"/>
      <c r="J7" s="36">
        <f>VLOOKUP(AF8,$AI$5:$AW$24,AG8)</f>
        <v>1</v>
      </c>
      <c r="K7" s="47" t="s">
        <v>5</v>
      </c>
      <c r="L7" s="48">
        <f>VLOOKUP(AF8,$AI$5:$AW$24,AG8+7)</f>
        <v>2</v>
      </c>
      <c r="M7" s="8"/>
      <c r="N7"/>
      <c r="O7"/>
      <c r="P7" s="49" t="s">
        <v>28</v>
      </c>
      <c r="Q7" s="46"/>
      <c r="R7" s="7">
        <f>Z7</f>
        <v>7</v>
      </c>
      <c r="S7" s="28"/>
      <c r="T7" s="47" t="s">
        <v>7</v>
      </c>
      <c r="U7" s="46"/>
      <c r="V7" s="7">
        <f>AD7</f>
        <v>1</v>
      </c>
      <c r="W7"/>
      <c r="X7" s="35">
        <f>C7*E7</f>
        <v>14</v>
      </c>
      <c r="Y7" s="35">
        <f>GCD(X7,X8)</f>
        <v>2</v>
      </c>
      <c r="Z7" s="35">
        <f>X7/Y7</f>
        <v>7</v>
      </c>
      <c r="AA7" s="35"/>
      <c r="AB7" s="35">
        <f>J7*L7</f>
        <v>2</v>
      </c>
      <c r="AC7" s="35">
        <f>GCD(AB7,AB8)</f>
        <v>2</v>
      </c>
      <c r="AD7" s="35">
        <f>AB7/AC7</f>
        <v>1</v>
      </c>
      <c r="AE7"/>
      <c r="AF7" s="26">
        <f>AY7</f>
        <v>19</v>
      </c>
      <c r="AG7" s="26">
        <f ca="1">INT(RAND()*6+3)</f>
        <v>6</v>
      </c>
      <c r="AI7" s="4">
        <v>3</v>
      </c>
      <c r="AJ7" s="17">
        <v>6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1</v>
      </c>
      <c r="AR7" s="4">
        <v>4</v>
      </c>
      <c r="AS7" s="4">
        <v>4</v>
      </c>
      <c r="AT7" s="4">
        <v>4</v>
      </c>
      <c r="AU7" s="4">
        <v>4</v>
      </c>
      <c r="AV7" s="4">
        <v>4</v>
      </c>
      <c r="AW7" s="4">
        <v>4</v>
      </c>
      <c r="AY7" s="4">
        <f t="shared" si="0"/>
        <v>19</v>
      </c>
      <c r="AZ7" s="4">
        <f ca="1" t="shared" si="1"/>
        <v>0.15070136290211078</v>
      </c>
    </row>
    <row r="8" spans="1:52" s="4" customFormat="1" ht="22.5" customHeight="1">
      <c r="A8" s="47"/>
      <c r="B8" s="38"/>
      <c r="C8" s="39">
        <f>VLOOKUP(AF7,$AI$5:$AW$24,2)</f>
        <v>18</v>
      </c>
      <c r="D8" s="47"/>
      <c r="E8" s="48"/>
      <c r="F8" s="30"/>
      <c r="G8" s="31"/>
      <c r="H8" s="47"/>
      <c r="I8" s="40"/>
      <c r="J8" s="39">
        <f>VLOOKUP(AF8,$AI$5:$AW$24,2)</f>
        <v>12</v>
      </c>
      <c r="K8" s="47"/>
      <c r="L8" s="48"/>
      <c r="M8" s="32"/>
      <c r="N8" s="30"/>
      <c r="O8" s="33"/>
      <c r="P8" s="49"/>
      <c r="Q8" s="46"/>
      <c r="R8" s="39">
        <f>Z8</f>
        <v>9</v>
      </c>
      <c r="S8" s="34"/>
      <c r="T8" s="47"/>
      <c r="U8" s="46"/>
      <c r="V8" s="39">
        <f>AD8</f>
        <v>6</v>
      </c>
      <c r="X8" s="35">
        <f>C8</f>
        <v>18</v>
      </c>
      <c r="Y8" s="35"/>
      <c r="Z8" s="35">
        <f>X8/Y7</f>
        <v>9</v>
      </c>
      <c r="AA8" s="35"/>
      <c r="AB8" s="35">
        <f>J8</f>
        <v>12</v>
      </c>
      <c r="AC8" s="35"/>
      <c r="AD8" s="35">
        <f>AB8/AC7</f>
        <v>6</v>
      </c>
      <c r="AF8" s="26">
        <f>AY8</f>
        <v>10</v>
      </c>
      <c r="AG8" s="26">
        <f ca="1">INT(RAND()*6+3)</f>
        <v>4</v>
      </c>
      <c r="AI8" s="4">
        <v>4</v>
      </c>
      <c r="AJ8" s="17">
        <v>8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R8" s="4">
        <v>2</v>
      </c>
      <c r="AS8" s="4">
        <v>2</v>
      </c>
      <c r="AT8" s="4">
        <v>2</v>
      </c>
      <c r="AU8" s="4">
        <v>4</v>
      </c>
      <c r="AV8" s="4">
        <v>4</v>
      </c>
      <c r="AW8" s="4">
        <v>4</v>
      </c>
      <c r="AY8" s="4">
        <f t="shared" si="0"/>
        <v>10</v>
      </c>
      <c r="AZ8" s="4">
        <f ca="1" t="shared" si="1"/>
        <v>0.513632880253763</v>
      </c>
    </row>
    <row r="9" spans="1:52" s="4" customFormat="1" ht="22.5" customHeight="1">
      <c r="A9" s="5"/>
      <c r="B9" s="6"/>
      <c r="C9" s="6"/>
      <c r="E9" s="9"/>
      <c r="G9" s="7"/>
      <c r="H9" s="13"/>
      <c r="J9" s="6"/>
      <c r="K9" s="6"/>
      <c r="M9" s="9"/>
      <c r="O9" s="3"/>
      <c r="P9" s="41"/>
      <c r="Q9" s="19"/>
      <c r="R9" s="23"/>
      <c r="S9" s="23"/>
      <c r="T9" s="13"/>
      <c r="U9" s="23"/>
      <c r="X9" s="35"/>
      <c r="Y9" s="35"/>
      <c r="Z9" s="35"/>
      <c r="AA9" s="35"/>
      <c r="AB9" s="35"/>
      <c r="AC9" s="35"/>
      <c r="AD9" s="35"/>
      <c r="AI9" s="4">
        <v>5</v>
      </c>
      <c r="AJ9" s="17">
        <v>8</v>
      </c>
      <c r="AK9" s="4">
        <v>1</v>
      </c>
      <c r="AL9" s="4">
        <v>1</v>
      </c>
      <c r="AM9" s="4">
        <v>1</v>
      </c>
      <c r="AN9" s="4">
        <v>3</v>
      </c>
      <c r="AO9" s="4">
        <v>3</v>
      </c>
      <c r="AP9" s="4">
        <v>3</v>
      </c>
      <c r="AR9" s="4">
        <v>6</v>
      </c>
      <c r="AS9" s="4">
        <v>6</v>
      </c>
      <c r="AT9" s="4">
        <v>6</v>
      </c>
      <c r="AU9" s="4">
        <v>2</v>
      </c>
      <c r="AV9" s="4">
        <v>2</v>
      </c>
      <c r="AW9" s="4">
        <v>2</v>
      </c>
      <c r="AY9" s="4">
        <f t="shared" si="0"/>
        <v>16</v>
      </c>
      <c r="AZ9" s="4">
        <f ca="1" t="shared" si="1"/>
        <v>0.1927705994914406</v>
      </c>
    </row>
    <row r="10" spans="1:52" s="4" customFormat="1" ht="22.5" customHeight="1">
      <c r="A10" s="47" t="s">
        <v>16</v>
      </c>
      <c r="B10" s="35"/>
      <c r="C10" s="36">
        <f>VLOOKUP(AF10,$AI$5:$AW$24,AG10)</f>
        <v>1</v>
      </c>
      <c r="D10" s="47" t="s">
        <v>5</v>
      </c>
      <c r="E10" s="48">
        <f>VLOOKUP(AF10,$AI$5:$AW$24,AG10+7)</f>
        <v>2</v>
      </c>
      <c r="F10" s="35"/>
      <c r="G10" s="37"/>
      <c r="H10" s="47" t="s">
        <v>30</v>
      </c>
      <c r="I10" s="35"/>
      <c r="J10" s="36">
        <f>VLOOKUP(AF11,$AI$5:$AW$24,AG11)</f>
        <v>1</v>
      </c>
      <c r="K10" s="47" t="s">
        <v>5</v>
      </c>
      <c r="L10" s="48">
        <f>VLOOKUP(AF11,$AI$5:$AW$24,AG11+7)</f>
        <v>9</v>
      </c>
      <c r="M10" s="8"/>
      <c r="N10"/>
      <c r="O10"/>
      <c r="P10" s="49" t="s">
        <v>16</v>
      </c>
      <c r="Q10" s="46"/>
      <c r="R10" s="7">
        <f>Z10</f>
        <v>1</v>
      </c>
      <c r="S10" s="28"/>
      <c r="T10" s="47" t="s">
        <v>24</v>
      </c>
      <c r="U10" s="46"/>
      <c r="V10" s="7">
        <f>AD10</f>
        <v>1</v>
      </c>
      <c r="W10"/>
      <c r="X10" s="35">
        <f>C10*E10</f>
        <v>2</v>
      </c>
      <c r="Y10" s="35">
        <f>GCD(X10,X11)</f>
        <v>2</v>
      </c>
      <c r="Z10" s="35">
        <f>X10/Y10</f>
        <v>1</v>
      </c>
      <c r="AA10" s="35"/>
      <c r="AB10" s="35">
        <f>J10*L10</f>
        <v>9</v>
      </c>
      <c r="AC10" s="35">
        <f>GCD(AB10,AB11)</f>
        <v>9</v>
      </c>
      <c r="AD10" s="35">
        <f>AB10/AC10</f>
        <v>1</v>
      </c>
      <c r="AE10"/>
      <c r="AF10" s="26">
        <f>AY9</f>
        <v>16</v>
      </c>
      <c r="AG10" s="26">
        <f ca="1">INT(RAND()*6+3)</f>
        <v>3</v>
      </c>
      <c r="AI10" s="4">
        <v>6</v>
      </c>
      <c r="AJ10" s="17">
        <v>9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R10" s="4">
        <v>6</v>
      </c>
      <c r="AS10" s="4">
        <v>6</v>
      </c>
      <c r="AT10" s="4">
        <v>6</v>
      </c>
      <c r="AU10" s="4">
        <v>6</v>
      </c>
      <c r="AV10" s="4">
        <v>6</v>
      </c>
      <c r="AW10" s="4">
        <v>6</v>
      </c>
      <c r="AY10" s="4">
        <f t="shared" si="0"/>
        <v>18</v>
      </c>
      <c r="AZ10" s="4">
        <f ca="1" t="shared" si="1"/>
        <v>0.16261018704400243</v>
      </c>
    </row>
    <row r="11" spans="1:52" s="4" customFormat="1" ht="22.5" customHeight="1">
      <c r="A11" s="47"/>
      <c r="B11" s="38"/>
      <c r="C11" s="39">
        <f>VLOOKUP(AF10,$AI$5:$AW$24,2)</f>
        <v>16</v>
      </c>
      <c r="D11" s="47"/>
      <c r="E11" s="48"/>
      <c r="F11" s="30"/>
      <c r="G11" s="31"/>
      <c r="H11" s="47"/>
      <c r="I11" s="40"/>
      <c r="J11" s="39">
        <f>VLOOKUP(AF11,$AI$5:$AW$24,2)</f>
        <v>18</v>
      </c>
      <c r="K11" s="47"/>
      <c r="L11" s="48"/>
      <c r="M11" s="32"/>
      <c r="N11" s="30"/>
      <c r="O11" s="33"/>
      <c r="P11" s="49"/>
      <c r="Q11" s="46"/>
      <c r="R11" s="39">
        <f>Z11</f>
        <v>8</v>
      </c>
      <c r="S11" s="34"/>
      <c r="T11" s="47"/>
      <c r="U11" s="46"/>
      <c r="V11" s="39">
        <f>AD11</f>
        <v>2</v>
      </c>
      <c r="X11" s="35">
        <f>C11</f>
        <v>16</v>
      </c>
      <c r="Y11" s="35"/>
      <c r="Z11" s="35">
        <f>X11/Y10</f>
        <v>8</v>
      </c>
      <c r="AA11" s="35"/>
      <c r="AB11" s="35">
        <f>J11</f>
        <v>18</v>
      </c>
      <c r="AC11" s="35"/>
      <c r="AD11" s="35">
        <f>AB11/AC10</f>
        <v>2</v>
      </c>
      <c r="AF11" s="26">
        <f>AY10</f>
        <v>18</v>
      </c>
      <c r="AG11" s="26">
        <f ca="1">INT(RAND()*6+3)</f>
        <v>8</v>
      </c>
      <c r="AI11" s="4">
        <v>7</v>
      </c>
      <c r="AJ11" s="17">
        <v>9</v>
      </c>
      <c r="AK11" s="4">
        <v>1</v>
      </c>
      <c r="AL11" s="4">
        <v>1</v>
      </c>
      <c r="AM11" s="4">
        <v>1</v>
      </c>
      <c r="AN11" s="4">
        <v>2</v>
      </c>
      <c r="AO11" s="4">
        <v>2</v>
      </c>
      <c r="AP11" s="4">
        <v>2</v>
      </c>
      <c r="AR11" s="4">
        <v>3</v>
      </c>
      <c r="AS11" s="4">
        <v>3</v>
      </c>
      <c r="AT11" s="4">
        <v>3</v>
      </c>
      <c r="AU11" s="4">
        <v>3</v>
      </c>
      <c r="AV11" s="4">
        <v>3</v>
      </c>
      <c r="AW11" s="4">
        <v>3</v>
      </c>
      <c r="AY11" s="4">
        <f t="shared" si="0"/>
        <v>12</v>
      </c>
      <c r="AZ11" s="4">
        <f ca="1" t="shared" si="1"/>
        <v>0.46139893482341954</v>
      </c>
    </row>
    <row r="12" spans="1:52" s="4" customFormat="1" ht="22.5" customHeight="1">
      <c r="A12" s="5"/>
      <c r="B12" s="6"/>
      <c r="C12" s="6"/>
      <c r="E12" s="9"/>
      <c r="G12" s="7"/>
      <c r="H12" s="13"/>
      <c r="J12" s="6"/>
      <c r="K12" s="6"/>
      <c r="M12" s="9"/>
      <c r="O12" s="3"/>
      <c r="P12" s="41"/>
      <c r="Q12" s="19"/>
      <c r="R12" s="23"/>
      <c r="S12" s="23"/>
      <c r="T12" s="13"/>
      <c r="U12" s="23"/>
      <c r="X12" s="35"/>
      <c r="Y12" s="35"/>
      <c r="Z12" s="35"/>
      <c r="AA12" s="35"/>
      <c r="AB12" s="35"/>
      <c r="AC12" s="35"/>
      <c r="AD12" s="35"/>
      <c r="AI12" s="4">
        <v>8</v>
      </c>
      <c r="AJ12" s="17">
        <v>10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R12" s="4">
        <v>2</v>
      </c>
      <c r="AS12" s="4">
        <v>2</v>
      </c>
      <c r="AT12" s="4">
        <v>2</v>
      </c>
      <c r="AU12" s="4">
        <v>4</v>
      </c>
      <c r="AV12" s="4">
        <v>4</v>
      </c>
      <c r="AW12" s="4">
        <v>4</v>
      </c>
      <c r="AY12" s="4">
        <f t="shared" si="0"/>
        <v>6</v>
      </c>
      <c r="AZ12" s="4">
        <f ca="1" t="shared" si="1"/>
        <v>0.7881159023188171</v>
      </c>
    </row>
    <row r="13" spans="1:52" s="4" customFormat="1" ht="22.5" customHeight="1">
      <c r="A13" s="47" t="s">
        <v>17</v>
      </c>
      <c r="B13" s="35"/>
      <c r="C13" s="36">
        <f>VLOOKUP(AF13,$AI$5:$AW$24,AG13)</f>
        <v>1</v>
      </c>
      <c r="D13" s="47" t="s">
        <v>5</v>
      </c>
      <c r="E13" s="48">
        <f>VLOOKUP(AF13,$AI$5:$AW$24,AG13+7)</f>
        <v>4</v>
      </c>
      <c r="F13" s="35"/>
      <c r="G13" s="37"/>
      <c r="H13" s="47" t="s">
        <v>31</v>
      </c>
      <c r="I13" s="35"/>
      <c r="J13" s="36">
        <f>VLOOKUP(AF14,$AI$5:$AW$24,AG14)</f>
        <v>1</v>
      </c>
      <c r="K13" s="47" t="s">
        <v>5</v>
      </c>
      <c r="L13" s="48">
        <f>VLOOKUP(AF14,$AI$5:$AW$24,AG14+7)</f>
        <v>6</v>
      </c>
      <c r="M13" s="8"/>
      <c r="N13"/>
      <c r="O13"/>
      <c r="P13" s="49" t="s">
        <v>17</v>
      </c>
      <c r="Q13" s="46"/>
      <c r="R13" s="7">
        <f>Z13</f>
        <v>2</v>
      </c>
      <c r="S13" s="28"/>
      <c r="T13" s="47" t="s">
        <v>8</v>
      </c>
      <c r="U13" s="46"/>
      <c r="V13" s="7">
        <f>AD13</f>
        <v>2</v>
      </c>
      <c r="W13"/>
      <c r="X13" s="35">
        <f>C13*E13</f>
        <v>4</v>
      </c>
      <c r="Y13" s="35">
        <f>GCD(X13,X14)</f>
        <v>2</v>
      </c>
      <c r="Z13" s="35">
        <f>X13/Y13</f>
        <v>2</v>
      </c>
      <c r="AA13" s="35"/>
      <c r="AB13" s="35">
        <f>J13*L13</f>
        <v>6</v>
      </c>
      <c r="AC13" s="35">
        <f>GCD(AB13,AB14)</f>
        <v>3</v>
      </c>
      <c r="AD13" s="35">
        <f>AB13/AC13</f>
        <v>2</v>
      </c>
      <c r="AE13"/>
      <c r="AF13" s="26">
        <f>AY11</f>
        <v>12</v>
      </c>
      <c r="AG13" s="26">
        <f ca="1">INT(RAND()*6+3)</f>
        <v>4</v>
      </c>
      <c r="AI13" s="4">
        <v>9</v>
      </c>
      <c r="AJ13" s="17">
        <v>10</v>
      </c>
      <c r="AK13" s="4">
        <v>1</v>
      </c>
      <c r="AL13" s="4">
        <v>1</v>
      </c>
      <c r="AM13" s="4">
        <v>1</v>
      </c>
      <c r="AN13" s="4">
        <v>3</v>
      </c>
      <c r="AO13" s="4">
        <v>3</v>
      </c>
      <c r="AP13" s="4">
        <v>3</v>
      </c>
      <c r="AR13" s="4">
        <v>6</v>
      </c>
      <c r="AS13" s="4">
        <v>6</v>
      </c>
      <c r="AT13" s="4">
        <v>6</v>
      </c>
      <c r="AU13" s="4">
        <v>2</v>
      </c>
      <c r="AV13" s="4">
        <v>2</v>
      </c>
      <c r="AW13" s="4">
        <v>2</v>
      </c>
      <c r="AY13" s="4">
        <f t="shared" si="0"/>
        <v>11</v>
      </c>
      <c r="AZ13" s="4">
        <f ca="1" t="shared" si="1"/>
        <v>0.5070757420880394</v>
      </c>
    </row>
    <row r="14" spans="1:52" s="4" customFormat="1" ht="22.5" customHeight="1">
      <c r="A14" s="47"/>
      <c r="B14" s="38"/>
      <c r="C14" s="39">
        <f>VLOOKUP(AF13,$AI$5:$AW$24,2)</f>
        <v>14</v>
      </c>
      <c r="D14" s="47"/>
      <c r="E14" s="48"/>
      <c r="F14" s="30"/>
      <c r="G14" s="31"/>
      <c r="H14" s="47"/>
      <c r="I14" s="40"/>
      <c r="J14" s="39">
        <f>VLOOKUP(AF14,$AI$5:$AW$24,2)</f>
        <v>9</v>
      </c>
      <c r="K14" s="47"/>
      <c r="L14" s="48"/>
      <c r="M14" s="32"/>
      <c r="N14" s="30"/>
      <c r="O14" s="33"/>
      <c r="P14" s="49"/>
      <c r="Q14" s="46"/>
      <c r="R14" s="39">
        <f>Z14</f>
        <v>7</v>
      </c>
      <c r="S14" s="34"/>
      <c r="T14" s="47"/>
      <c r="U14" s="46"/>
      <c r="V14" s="39">
        <f>AD14</f>
        <v>3</v>
      </c>
      <c r="X14" s="35">
        <f>C14</f>
        <v>14</v>
      </c>
      <c r="Y14" s="35"/>
      <c r="Z14" s="35">
        <f>X14/Y13</f>
        <v>7</v>
      </c>
      <c r="AA14" s="35"/>
      <c r="AB14" s="35">
        <f>J14</f>
        <v>9</v>
      </c>
      <c r="AC14" s="35"/>
      <c r="AD14" s="35">
        <f>AB14/AC13</f>
        <v>3</v>
      </c>
      <c r="AF14" s="26">
        <f>AY12</f>
        <v>6</v>
      </c>
      <c r="AG14" s="26">
        <f ca="1">INT(RAND()*6+3)</f>
        <v>3</v>
      </c>
      <c r="AI14" s="4">
        <v>10</v>
      </c>
      <c r="AJ14" s="17">
        <v>12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R14" s="4">
        <v>2</v>
      </c>
      <c r="AS14" s="4">
        <v>2</v>
      </c>
      <c r="AT14" s="4">
        <v>4</v>
      </c>
      <c r="AU14" s="4">
        <v>4</v>
      </c>
      <c r="AV14" s="4">
        <v>6</v>
      </c>
      <c r="AW14" s="4">
        <v>6</v>
      </c>
      <c r="AY14" s="4">
        <f t="shared" si="0"/>
        <v>3</v>
      </c>
      <c r="AZ14" s="4">
        <f ca="1" t="shared" si="1"/>
        <v>0.9723268777000894</v>
      </c>
    </row>
    <row r="15" spans="1:52" s="4" customFormat="1" ht="22.5" customHeight="1">
      <c r="A15" s="5"/>
      <c r="B15" s="6"/>
      <c r="C15" s="6"/>
      <c r="E15" s="9"/>
      <c r="G15" s="7"/>
      <c r="H15" s="13"/>
      <c r="J15" s="6"/>
      <c r="K15" s="6"/>
      <c r="M15" s="9"/>
      <c r="O15" s="3"/>
      <c r="P15" s="41"/>
      <c r="Q15" s="19"/>
      <c r="R15" s="23"/>
      <c r="S15" s="23"/>
      <c r="T15" s="13"/>
      <c r="U15" s="23"/>
      <c r="X15" s="35"/>
      <c r="Y15" s="35"/>
      <c r="Z15" s="35"/>
      <c r="AA15" s="35"/>
      <c r="AB15" s="35"/>
      <c r="AC15" s="35"/>
      <c r="AD15" s="35"/>
      <c r="AI15" s="4">
        <v>11</v>
      </c>
      <c r="AJ15" s="17">
        <v>12</v>
      </c>
      <c r="AK15" s="4">
        <v>1</v>
      </c>
      <c r="AL15" s="4">
        <v>1</v>
      </c>
      <c r="AM15" s="4">
        <v>1</v>
      </c>
      <c r="AN15" s="4">
        <v>1</v>
      </c>
      <c r="AO15" s="4">
        <v>5</v>
      </c>
      <c r="AP15" s="4">
        <v>5</v>
      </c>
      <c r="AR15" s="4">
        <v>8</v>
      </c>
      <c r="AS15" s="4">
        <v>8</v>
      </c>
      <c r="AT15" s="4">
        <v>10</v>
      </c>
      <c r="AU15" s="4">
        <v>10</v>
      </c>
      <c r="AV15" s="4">
        <v>2</v>
      </c>
      <c r="AW15" s="4">
        <v>2</v>
      </c>
      <c r="AY15" s="4">
        <f t="shared" si="0"/>
        <v>4</v>
      </c>
      <c r="AZ15" s="4">
        <f ca="1" t="shared" si="1"/>
        <v>0.916820321607535</v>
      </c>
    </row>
    <row r="16" spans="1:52" s="4" customFormat="1" ht="22.5" customHeight="1">
      <c r="A16" s="47" t="s">
        <v>18</v>
      </c>
      <c r="B16" s="35"/>
      <c r="C16" s="36">
        <f>VLOOKUP(AF16,$AI$5:$AW$24,AG16)</f>
        <v>1</v>
      </c>
      <c r="D16" s="47" t="s">
        <v>5</v>
      </c>
      <c r="E16" s="48">
        <f>VLOOKUP(AF16,$AI$5:$AW$24,AG16+7)</f>
        <v>10</v>
      </c>
      <c r="F16" s="35"/>
      <c r="G16" s="37"/>
      <c r="H16" s="47" t="s">
        <v>32</v>
      </c>
      <c r="I16" s="35"/>
      <c r="J16" s="36">
        <f>VLOOKUP(AF17,$AI$5:$AW$24,AG17)</f>
        <v>1</v>
      </c>
      <c r="K16" s="47" t="s">
        <v>5</v>
      </c>
      <c r="L16" s="48">
        <f>VLOOKUP(AF17,$AI$5:$AW$24,AG17+7)</f>
        <v>4</v>
      </c>
      <c r="M16" s="8"/>
      <c r="N16"/>
      <c r="O16"/>
      <c r="P16" s="49" t="s">
        <v>18</v>
      </c>
      <c r="Q16" s="46"/>
      <c r="R16" s="7">
        <f>Z16</f>
        <v>5</v>
      </c>
      <c r="S16" s="28"/>
      <c r="T16" s="47" t="s">
        <v>9</v>
      </c>
      <c r="U16" s="46"/>
      <c r="V16" s="7">
        <f>AD16</f>
        <v>2</v>
      </c>
      <c r="W16"/>
      <c r="X16" s="35">
        <f>C16*E16</f>
        <v>10</v>
      </c>
      <c r="Y16" s="35">
        <f>GCD(X16,X17)</f>
        <v>2</v>
      </c>
      <c r="Z16" s="35">
        <f>X16/Y16</f>
        <v>5</v>
      </c>
      <c r="AA16" s="35"/>
      <c r="AB16" s="35">
        <f>J16*L16</f>
        <v>4</v>
      </c>
      <c r="AC16" s="35">
        <f>GCD(AB16,AB17)</f>
        <v>2</v>
      </c>
      <c r="AD16" s="35">
        <f>AB16/AC16</f>
        <v>2</v>
      </c>
      <c r="AE16"/>
      <c r="AF16" s="26">
        <f>AY13</f>
        <v>11</v>
      </c>
      <c r="AG16" s="26">
        <f ca="1">INT(RAND()*6+3)</f>
        <v>5</v>
      </c>
      <c r="AI16" s="4">
        <v>12</v>
      </c>
      <c r="AJ16" s="17">
        <v>14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R16" s="4">
        <v>2</v>
      </c>
      <c r="AS16" s="4">
        <v>4</v>
      </c>
      <c r="AT16" s="4">
        <v>4</v>
      </c>
      <c r="AU16" s="4">
        <v>6</v>
      </c>
      <c r="AV16" s="4">
        <v>6</v>
      </c>
      <c r="AW16" s="4">
        <v>7</v>
      </c>
      <c r="AY16" s="4">
        <f t="shared" si="0"/>
        <v>2</v>
      </c>
      <c r="AZ16" s="4">
        <f ca="1" t="shared" si="1"/>
        <v>0.9755439092522292</v>
      </c>
    </row>
    <row r="17" spans="1:52" s="4" customFormat="1" ht="22.5" customHeight="1">
      <c r="A17" s="47"/>
      <c r="B17" s="38"/>
      <c r="C17" s="39">
        <f>VLOOKUP(AF16,$AI$5:$AW$24,2)</f>
        <v>12</v>
      </c>
      <c r="D17" s="47"/>
      <c r="E17" s="48"/>
      <c r="F17" s="30"/>
      <c r="G17" s="31"/>
      <c r="H17" s="47"/>
      <c r="I17" s="40"/>
      <c r="J17" s="39">
        <f>VLOOKUP(AF17,$AI$5:$AW$24,2)</f>
        <v>6</v>
      </c>
      <c r="K17" s="47"/>
      <c r="L17" s="48"/>
      <c r="M17" s="32"/>
      <c r="N17" s="30"/>
      <c r="O17" s="33"/>
      <c r="P17" s="49"/>
      <c r="Q17" s="46"/>
      <c r="R17" s="39">
        <f>Z17</f>
        <v>6</v>
      </c>
      <c r="S17" s="34"/>
      <c r="T17" s="47"/>
      <c r="U17" s="46"/>
      <c r="V17" s="39">
        <f>AD17</f>
        <v>3</v>
      </c>
      <c r="X17" s="35">
        <f>C17</f>
        <v>12</v>
      </c>
      <c r="Y17" s="35"/>
      <c r="Z17" s="35">
        <f>X17/Y16</f>
        <v>6</v>
      </c>
      <c r="AA17" s="35"/>
      <c r="AB17" s="35">
        <f>J17</f>
        <v>6</v>
      </c>
      <c r="AC17" s="35"/>
      <c r="AD17" s="35">
        <f>AB17/AC16</f>
        <v>3</v>
      </c>
      <c r="AF17" s="26">
        <f>AY14</f>
        <v>3</v>
      </c>
      <c r="AG17" s="26">
        <f ca="1">INT(RAND()*6+3)</f>
        <v>3</v>
      </c>
      <c r="AI17" s="4">
        <v>13</v>
      </c>
      <c r="AJ17" s="17">
        <v>14</v>
      </c>
      <c r="AK17" s="4">
        <v>1</v>
      </c>
      <c r="AL17" s="4">
        <v>1</v>
      </c>
      <c r="AM17" s="4">
        <v>3</v>
      </c>
      <c r="AN17" s="4">
        <v>3</v>
      </c>
      <c r="AO17" s="4">
        <v>3</v>
      </c>
      <c r="AP17" s="4">
        <v>5</v>
      </c>
      <c r="AR17" s="4">
        <v>10</v>
      </c>
      <c r="AS17" s="4">
        <v>12</v>
      </c>
      <c r="AT17" s="4">
        <v>2</v>
      </c>
      <c r="AU17" s="4">
        <v>2</v>
      </c>
      <c r="AV17" s="4">
        <v>4</v>
      </c>
      <c r="AW17" s="4">
        <v>2</v>
      </c>
      <c r="AY17" s="4">
        <f t="shared" si="0"/>
        <v>15</v>
      </c>
      <c r="AZ17" s="4">
        <f ca="1" t="shared" si="1"/>
        <v>0.38473682943899035</v>
      </c>
    </row>
    <row r="18" spans="1:52" s="4" customFormat="1" ht="22.5" customHeight="1">
      <c r="A18" s="5"/>
      <c r="B18" s="6"/>
      <c r="C18" s="6"/>
      <c r="E18" s="9"/>
      <c r="G18" s="21"/>
      <c r="H18" s="13"/>
      <c r="J18" s="6"/>
      <c r="K18" s="6"/>
      <c r="M18" s="9"/>
      <c r="O18" s="3"/>
      <c r="P18" s="41"/>
      <c r="Q18" s="19"/>
      <c r="R18" s="23"/>
      <c r="S18" s="23"/>
      <c r="T18" s="13"/>
      <c r="U18" s="23"/>
      <c r="X18" s="35"/>
      <c r="Y18" s="35"/>
      <c r="Z18" s="35"/>
      <c r="AA18" s="35"/>
      <c r="AB18" s="35"/>
      <c r="AC18" s="35"/>
      <c r="AD18" s="35"/>
      <c r="AI18" s="4">
        <v>14</v>
      </c>
      <c r="AJ18" s="17">
        <v>15</v>
      </c>
      <c r="AK18" s="4">
        <v>1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R18" s="4">
        <v>3</v>
      </c>
      <c r="AS18" s="4">
        <v>3</v>
      </c>
      <c r="AT18" s="4">
        <v>5</v>
      </c>
      <c r="AU18" s="4">
        <v>5</v>
      </c>
      <c r="AV18" s="4">
        <v>10</v>
      </c>
      <c r="AW18" s="4">
        <v>10</v>
      </c>
      <c r="AY18" s="4">
        <f t="shared" si="0"/>
        <v>5</v>
      </c>
      <c r="AZ18" s="4">
        <f ca="1" t="shared" si="1"/>
        <v>0.8167565283396362</v>
      </c>
    </row>
    <row r="19" spans="1:52" s="4" customFormat="1" ht="22.5" customHeight="1">
      <c r="A19" s="47" t="s">
        <v>19</v>
      </c>
      <c r="B19"/>
      <c r="C19" s="36">
        <f>VLOOKUP(X19,$AC$28:$AQ$40,Y19)</f>
        <v>3</v>
      </c>
      <c r="D19" s="47" t="s">
        <v>37</v>
      </c>
      <c r="E19" s="48">
        <f>VLOOKUP(X19,$AC$28:$AQ$40,Z19)</f>
        <v>6</v>
      </c>
      <c r="F19" s="35"/>
      <c r="G19" s="37"/>
      <c r="H19" s="47" t="s">
        <v>38</v>
      </c>
      <c r="I19" s="35"/>
      <c r="J19" s="36">
        <f>VLOOKUP(X20,$AC$28:$AQ$40,Y20)</f>
        <v>4</v>
      </c>
      <c r="K19" s="47" t="s">
        <v>36</v>
      </c>
      <c r="L19" s="48">
        <f>VLOOKUP(X20,$AC$28:$AQ$40,Z20)</f>
        <v>6</v>
      </c>
      <c r="M19" s="37"/>
      <c r="N19" s="35"/>
      <c r="O19" s="35"/>
      <c r="P19" s="69" t="s">
        <v>19</v>
      </c>
      <c r="Q19" s="64"/>
      <c r="R19" s="36">
        <f>C19/VLOOKUP(X19,$AC$28:$AX$39,AA19)</f>
        <v>1</v>
      </c>
      <c r="S19" s="65"/>
      <c r="T19" s="47" t="s">
        <v>10</v>
      </c>
      <c r="U19" s="64"/>
      <c r="V19" s="36">
        <f>J19/VLOOKUP(X20,$AC$28:$AX$39,AA20)</f>
        <v>2</v>
      </c>
      <c r="W19" s="7"/>
      <c r="X19" s="61">
        <f ca="1">INT(RAND()*12+1)</f>
        <v>3</v>
      </c>
      <c r="Y19" s="60">
        <f ca="1">INT(RAND()*6+3)</f>
        <v>6</v>
      </c>
      <c r="Z19" s="60">
        <f>Y19+7</f>
        <v>13</v>
      </c>
      <c r="AA19" s="60">
        <f>Z19+7</f>
        <v>20</v>
      </c>
      <c r="AB19" s="63"/>
      <c r="AC19" s="35"/>
      <c r="AD19" s="35"/>
      <c r="AE19"/>
      <c r="AF19" s="26"/>
      <c r="AG19" s="26"/>
      <c r="AI19" s="4">
        <v>15</v>
      </c>
      <c r="AJ19" s="17">
        <v>15</v>
      </c>
      <c r="AK19" s="4">
        <v>2</v>
      </c>
      <c r="AL19" s="4">
        <v>2</v>
      </c>
      <c r="AM19" s="4">
        <v>2</v>
      </c>
      <c r="AN19" s="4">
        <v>2</v>
      </c>
      <c r="AO19" s="4">
        <v>4</v>
      </c>
      <c r="AP19" s="4">
        <v>4</v>
      </c>
      <c r="AR19" s="4">
        <v>3</v>
      </c>
      <c r="AS19" s="4">
        <v>3</v>
      </c>
      <c r="AT19" s="4">
        <v>6</v>
      </c>
      <c r="AU19" s="4">
        <v>6</v>
      </c>
      <c r="AV19" s="4">
        <v>3</v>
      </c>
      <c r="AW19" s="4">
        <v>3</v>
      </c>
      <c r="AY19" s="4">
        <f t="shared" si="0"/>
        <v>14</v>
      </c>
      <c r="AZ19" s="4">
        <f ca="1" t="shared" si="1"/>
        <v>0.4503847595762652</v>
      </c>
    </row>
    <row r="20" spans="1:52" s="4" customFormat="1" ht="22.5" customHeight="1">
      <c r="A20" s="47"/>
      <c r="B20" s="6"/>
      <c r="C20" s="39">
        <f>VLOOKUP(X19,$AC$28:$AQ$40,2)</f>
        <v>5</v>
      </c>
      <c r="D20" s="47"/>
      <c r="E20" s="48"/>
      <c r="G20" s="7"/>
      <c r="H20" s="47"/>
      <c r="I20" s="38"/>
      <c r="J20" s="39">
        <f>VLOOKUP(X20,$AC$28:$AQ$40,2)</f>
        <v>5</v>
      </c>
      <c r="K20" s="47"/>
      <c r="L20" s="48"/>
      <c r="M20" s="9"/>
      <c r="O20" s="3"/>
      <c r="P20" s="69"/>
      <c r="Q20" s="66"/>
      <c r="R20" s="39">
        <f>C20*E19/VLOOKUP(X19,$AC$28:$AX$39,AA19)</f>
        <v>10</v>
      </c>
      <c r="S20" s="67"/>
      <c r="T20" s="47"/>
      <c r="U20" s="68"/>
      <c r="V20" s="39">
        <f>J20*L19/VLOOKUP(X20,$AC$28:$AX$39,AA20)</f>
        <v>15</v>
      </c>
      <c r="W20" s="26"/>
      <c r="X20" s="61">
        <f ca="1">INT(RAND()*12+1)</f>
        <v>3</v>
      </c>
      <c r="Y20" s="60">
        <f ca="1">INT(RAND()*6+3)</f>
        <v>8</v>
      </c>
      <c r="Z20" s="60">
        <f>Y20+7</f>
        <v>15</v>
      </c>
      <c r="AA20" s="60">
        <f>Z20+7</f>
        <v>22</v>
      </c>
      <c r="AB20" s="59"/>
      <c r="AC20" s="35"/>
      <c r="AD20" s="35"/>
      <c r="AF20" s="26"/>
      <c r="AG20" s="26"/>
      <c r="AI20" s="4">
        <v>16</v>
      </c>
      <c r="AJ20" s="17">
        <v>16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R20" s="4">
        <v>2</v>
      </c>
      <c r="AS20" s="4">
        <v>4</v>
      </c>
      <c r="AT20" s="4">
        <v>6</v>
      </c>
      <c r="AU20" s="4">
        <v>8</v>
      </c>
      <c r="AV20" s="4">
        <v>10</v>
      </c>
      <c r="AW20" s="4">
        <v>12</v>
      </c>
      <c r="AY20" s="4">
        <f t="shared" si="0"/>
        <v>13</v>
      </c>
      <c r="AZ20" s="4">
        <f ca="1" t="shared" si="1"/>
        <v>0.45996267012857384</v>
      </c>
    </row>
    <row r="21" spans="1:52" s="4" customFormat="1" ht="22.5" customHeight="1">
      <c r="A21" s="5"/>
      <c r="B21" s="6"/>
      <c r="C21" s="6"/>
      <c r="E21" s="27"/>
      <c r="G21" s="7"/>
      <c r="H21" s="13"/>
      <c r="J21" s="6"/>
      <c r="K21" s="6"/>
      <c r="M21" s="9"/>
      <c r="O21" s="3"/>
      <c r="P21" s="58"/>
      <c r="Q21" s="19"/>
      <c r="R21" s="23"/>
      <c r="S21" s="23"/>
      <c r="T21" s="57"/>
      <c r="U21" s="23"/>
      <c r="AC21" s="35"/>
      <c r="AD21" s="35"/>
      <c r="AI21" s="4">
        <v>17</v>
      </c>
      <c r="AJ21" s="17">
        <v>16</v>
      </c>
      <c r="AK21" s="4">
        <v>1</v>
      </c>
      <c r="AL21" s="4">
        <v>3</v>
      </c>
      <c r="AM21" s="4">
        <v>3</v>
      </c>
      <c r="AN21" s="4">
        <v>3</v>
      </c>
      <c r="AO21" s="4">
        <v>5</v>
      </c>
      <c r="AP21" s="4">
        <v>7</v>
      </c>
      <c r="AR21" s="4">
        <v>14</v>
      </c>
      <c r="AS21" s="4">
        <v>2</v>
      </c>
      <c r="AT21" s="4">
        <v>4</v>
      </c>
      <c r="AU21" s="4">
        <v>4</v>
      </c>
      <c r="AV21" s="4">
        <v>2</v>
      </c>
      <c r="AW21" s="4">
        <v>2</v>
      </c>
      <c r="AY21" s="4">
        <f t="shared" si="0"/>
        <v>7</v>
      </c>
      <c r="AZ21" s="4">
        <f ca="1" t="shared" si="1"/>
        <v>0.7333349579357237</v>
      </c>
    </row>
    <row r="22" spans="1:52" s="4" customFormat="1" ht="22.5" customHeight="1">
      <c r="A22" s="47" t="s">
        <v>19</v>
      </c>
      <c r="B22"/>
      <c r="C22" s="36">
        <f>VLOOKUP(X22,$AC$28:$AQ$40,Y22)</f>
        <v>2</v>
      </c>
      <c r="D22" s="47" t="s">
        <v>37</v>
      </c>
      <c r="E22" s="48">
        <f>VLOOKUP(X22,$AC$28:$AQ$40,Z22)</f>
        <v>4</v>
      </c>
      <c r="F22" s="35"/>
      <c r="G22" s="37"/>
      <c r="H22" s="47" t="s">
        <v>38</v>
      </c>
      <c r="I22" s="35"/>
      <c r="J22" s="36">
        <f>VLOOKUP(X23,$AC$28:$AQ$40,Y23)</f>
        <v>9</v>
      </c>
      <c r="K22" s="47" t="s">
        <v>36</v>
      </c>
      <c r="L22" s="48">
        <f>VLOOKUP(X23,$AC$28:$AQ$40,Z23)</f>
        <v>3</v>
      </c>
      <c r="M22" s="37"/>
      <c r="N22" s="35"/>
      <c r="O22" s="35"/>
      <c r="P22" s="69" t="s">
        <v>19</v>
      </c>
      <c r="Q22" s="64"/>
      <c r="R22" s="36">
        <f>C22/VLOOKUP(X22,$AC$28:$AX$39,AA22)</f>
        <v>1</v>
      </c>
      <c r="S22" s="65"/>
      <c r="T22" s="47" t="s">
        <v>10</v>
      </c>
      <c r="U22" s="64"/>
      <c r="V22" s="36">
        <f>J22/VLOOKUP(X23,$AC$28:$AX$39,AA23)</f>
        <v>3</v>
      </c>
      <c r="W22" s="7"/>
      <c r="X22" s="61">
        <f ca="1">INT(RAND()*12+1)</f>
        <v>7</v>
      </c>
      <c r="Y22" s="60">
        <f ca="1">INT(RAND()*6+3)</f>
        <v>3</v>
      </c>
      <c r="Z22" s="60">
        <f>Y22+7</f>
        <v>10</v>
      </c>
      <c r="AA22" s="60">
        <f>Z22+7</f>
        <v>17</v>
      </c>
      <c r="AB22" s="63"/>
      <c r="AC22" s="35"/>
      <c r="AD22" s="35"/>
      <c r="AE22"/>
      <c r="AF22" s="26"/>
      <c r="AG22" s="26"/>
      <c r="AI22" s="4">
        <v>18</v>
      </c>
      <c r="AJ22" s="17">
        <v>18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R22" s="4">
        <v>2</v>
      </c>
      <c r="AS22" s="4">
        <v>3</v>
      </c>
      <c r="AT22" s="4">
        <v>4</v>
      </c>
      <c r="AU22" s="4">
        <v>6</v>
      </c>
      <c r="AV22" s="4">
        <v>8</v>
      </c>
      <c r="AW22" s="4">
        <v>9</v>
      </c>
      <c r="AY22" s="4">
        <f t="shared" si="0"/>
        <v>9</v>
      </c>
      <c r="AZ22" s="4">
        <f ca="1" t="shared" si="1"/>
        <v>0.6293653326328748</v>
      </c>
    </row>
    <row r="23" spans="1:52" s="4" customFormat="1" ht="22.5" customHeight="1">
      <c r="A23" s="47"/>
      <c r="B23" s="6"/>
      <c r="C23" s="39">
        <f>VLOOKUP(X22,$AC$28:$AQ$40,2)</f>
        <v>9</v>
      </c>
      <c r="D23" s="47"/>
      <c r="E23" s="48"/>
      <c r="G23" s="7"/>
      <c r="H23" s="47"/>
      <c r="I23" s="38"/>
      <c r="J23" s="39">
        <f>VLOOKUP(X23,$AC$28:$AQ$40,2)</f>
        <v>16</v>
      </c>
      <c r="K23" s="47"/>
      <c r="L23" s="48"/>
      <c r="M23" s="9"/>
      <c r="O23" s="3"/>
      <c r="P23" s="69"/>
      <c r="Q23" s="66"/>
      <c r="R23" s="39">
        <f>C23*E22/VLOOKUP(X22,$AC$28:$AX$39,AA22)</f>
        <v>18</v>
      </c>
      <c r="S23" s="67"/>
      <c r="T23" s="47"/>
      <c r="U23" s="68"/>
      <c r="V23" s="39">
        <f>J23*L22/VLOOKUP(X23,$AC$28:$AX$39,AA23)</f>
        <v>16</v>
      </c>
      <c r="W23" s="26"/>
      <c r="X23" s="61">
        <f ca="1">INT(RAND()*12+1)</f>
        <v>12</v>
      </c>
      <c r="Y23" s="60">
        <f ca="1">INT(RAND()*6+3)</f>
        <v>6</v>
      </c>
      <c r="Z23" s="60">
        <f>Y23+7</f>
        <v>13</v>
      </c>
      <c r="AA23" s="60">
        <f>Z23+7</f>
        <v>20</v>
      </c>
      <c r="AB23" s="62"/>
      <c r="AC23" s="35"/>
      <c r="AD23" s="35"/>
      <c r="AF23" s="26"/>
      <c r="AG23" s="26"/>
      <c r="AI23" s="4">
        <v>19</v>
      </c>
      <c r="AJ23" s="17">
        <v>18</v>
      </c>
      <c r="AK23" s="4">
        <v>1</v>
      </c>
      <c r="AL23" s="4">
        <v>1</v>
      </c>
      <c r="AM23" s="4">
        <v>1</v>
      </c>
      <c r="AN23" s="4">
        <v>1</v>
      </c>
      <c r="AO23" s="4">
        <v>1</v>
      </c>
      <c r="AP23" s="4">
        <v>1</v>
      </c>
      <c r="AR23" s="4">
        <v>10</v>
      </c>
      <c r="AS23" s="4">
        <v>12</v>
      </c>
      <c r="AT23" s="4">
        <v>12</v>
      </c>
      <c r="AU23" s="4">
        <v>14</v>
      </c>
      <c r="AV23" s="4">
        <v>15</v>
      </c>
      <c r="AW23" s="4">
        <v>16</v>
      </c>
      <c r="AY23" s="4">
        <f t="shared" si="0"/>
        <v>17</v>
      </c>
      <c r="AZ23" s="4">
        <f ca="1" t="shared" si="1"/>
        <v>0.18232548911820168</v>
      </c>
    </row>
    <row r="24" spans="1:52" s="4" customFormat="1" ht="22.5" customHeight="1">
      <c r="A24" s="5"/>
      <c r="B24" s="6"/>
      <c r="C24" s="6"/>
      <c r="E24" s="9"/>
      <c r="G24" s="21"/>
      <c r="H24" s="13"/>
      <c r="J24" s="6"/>
      <c r="K24" s="6"/>
      <c r="M24" s="9"/>
      <c r="O24" s="3"/>
      <c r="P24" s="58"/>
      <c r="Q24" s="19"/>
      <c r="R24" s="23"/>
      <c r="S24" s="23"/>
      <c r="T24" s="57"/>
      <c r="U24" s="23"/>
      <c r="AB24" s="59"/>
      <c r="AC24" s="35"/>
      <c r="AD24" s="35"/>
      <c r="AE24"/>
      <c r="AI24" s="4">
        <v>20</v>
      </c>
      <c r="AJ24" s="17">
        <v>18</v>
      </c>
      <c r="AK24" s="4">
        <v>5</v>
      </c>
      <c r="AL24" s="4">
        <v>5</v>
      </c>
      <c r="AM24" s="4">
        <v>5</v>
      </c>
      <c r="AN24" s="4">
        <v>5</v>
      </c>
      <c r="AO24" s="4">
        <v>7</v>
      </c>
      <c r="AP24" s="4">
        <v>7</v>
      </c>
      <c r="AR24" s="4">
        <v>2</v>
      </c>
      <c r="AS24" s="4">
        <v>2</v>
      </c>
      <c r="AT24" s="4">
        <v>3</v>
      </c>
      <c r="AU24" s="4">
        <v>3</v>
      </c>
      <c r="AV24" s="4">
        <v>2</v>
      </c>
      <c r="AW24" s="4">
        <v>2</v>
      </c>
      <c r="AY24" s="4">
        <f t="shared" si="0"/>
        <v>8</v>
      </c>
      <c r="AZ24" s="4">
        <f ca="1" t="shared" si="1"/>
        <v>0.6999078257274757</v>
      </c>
    </row>
    <row r="25" spans="1:33" s="4" customFormat="1" ht="22.5" customHeight="1">
      <c r="A25" s="47" t="s">
        <v>20</v>
      </c>
      <c r="B25"/>
      <c r="C25" s="36">
        <f>VLOOKUP(X25,$AC$28:$AQ$40,Y25)</f>
        <v>3</v>
      </c>
      <c r="D25" s="47" t="s">
        <v>37</v>
      </c>
      <c r="E25" s="48">
        <f>VLOOKUP(X25,$AC$28:$AQ$40,Z25)</f>
        <v>9</v>
      </c>
      <c r="F25" s="35"/>
      <c r="G25" s="37"/>
      <c r="H25" s="47" t="s">
        <v>39</v>
      </c>
      <c r="I25" s="35"/>
      <c r="J25" s="36">
        <f>VLOOKUP(X26,$AC$28:$AQ$40,Y26)</f>
        <v>6</v>
      </c>
      <c r="K25" s="47" t="s">
        <v>36</v>
      </c>
      <c r="L25" s="48">
        <f>VLOOKUP(X26,$AC$28:$AQ$40,Z26)</f>
        <v>10</v>
      </c>
      <c r="M25" s="37"/>
      <c r="N25" s="35"/>
      <c r="O25" s="35"/>
      <c r="P25" s="69" t="s">
        <v>20</v>
      </c>
      <c r="Q25" s="64"/>
      <c r="R25" s="36">
        <f>C25/VLOOKUP(X25,$AC$28:$AX$39,AA25)</f>
        <v>1</v>
      </c>
      <c r="S25" s="65"/>
      <c r="T25" s="47" t="s">
        <v>11</v>
      </c>
      <c r="U25" s="64"/>
      <c r="V25" s="36">
        <f>J25/VLOOKUP(X26,$AC$28:$AX$39,AA26)</f>
        <v>3</v>
      </c>
      <c r="W25" s="7"/>
      <c r="X25" s="61">
        <f ca="1">INT(RAND()*12+1)</f>
        <v>6</v>
      </c>
      <c r="Y25" s="60">
        <f ca="1">INT(RAND()*6+3)</f>
        <v>5</v>
      </c>
      <c r="Z25" s="60">
        <f>Y25+7</f>
        <v>12</v>
      </c>
      <c r="AA25" s="60">
        <f>Z25+7</f>
        <v>19</v>
      </c>
      <c r="AC25" s="35"/>
      <c r="AD25" s="35"/>
      <c r="AE25"/>
      <c r="AF25" s="26"/>
      <c r="AG25" s="26"/>
    </row>
    <row r="26" spans="1:33" s="4" customFormat="1" ht="22.5" customHeight="1">
      <c r="A26" s="47"/>
      <c r="B26" s="6"/>
      <c r="C26" s="39">
        <f>VLOOKUP(X25,$AC$28:$AQ$40,2)</f>
        <v>8</v>
      </c>
      <c r="D26" s="47"/>
      <c r="E26" s="48"/>
      <c r="G26" s="7"/>
      <c r="H26" s="47"/>
      <c r="I26" s="38"/>
      <c r="J26" s="39">
        <f>VLOOKUP(X26,$AC$28:$AQ$40,2)</f>
        <v>7</v>
      </c>
      <c r="K26" s="47"/>
      <c r="L26" s="48"/>
      <c r="M26" s="9"/>
      <c r="O26" s="3"/>
      <c r="P26" s="69"/>
      <c r="Q26" s="66"/>
      <c r="R26" s="39">
        <f>C26*E25/VLOOKUP(X25,$AC$28:$AX$39,AA25)</f>
        <v>24</v>
      </c>
      <c r="S26" s="67"/>
      <c r="T26" s="47"/>
      <c r="U26" s="68"/>
      <c r="V26" s="39">
        <f>J26*L25/VLOOKUP(X26,$AC$28:$AX$39,AA26)</f>
        <v>35</v>
      </c>
      <c r="W26" s="26"/>
      <c r="X26" s="61">
        <f ca="1">INT(RAND()*12+1)</f>
        <v>5</v>
      </c>
      <c r="Y26" s="60">
        <f ca="1">INT(RAND()*6+3)</f>
        <v>8</v>
      </c>
      <c r="Z26" s="60">
        <f>Y26+7</f>
        <v>15</v>
      </c>
      <c r="AA26" s="60">
        <f>Z26+7</f>
        <v>22</v>
      </c>
      <c r="AB26" s="63"/>
      <c r="AC26" s="35"/>
      <c r="AD26" s="35"/>
      <c r="AF26" s="26"/>
      <c r="AG26" s="26"/>
    </row>
    <row r="27" spans="1:52" s="4" customFormat="1" ht="22.5" customHeight="1">
      <c r="A27" s="2"/>
      <c r="B27"/>
      <c r="C27"/>
      <c r="D27"/>
      <c r="E27" s="8"/>
      <c r="F27"/>
      <c r="G27" s="8"/>
      <c r="H27" s="13"/>
      <c r="I27"/>
      <c r="J27"/>
      <c r="K27"/>
      <c r="L27"/>
      <c r="M27" s="8"/>
      <c r="N27"/>
      <c r="O27" s="1"/>
      <c r="P27" s="42"/>
      <c r="Q27" s="10"/>
      <c r="R27" s="24"/>
      <c r="S27" s="24"/>
      <c r="T27" s="13"/>
      <c r="U27" s="24"/>
      <c r="X27" s="35"/>
      <c r="Y27" s="35"/>
      <c r="Z27" s="35"/>
      <c r="AA27" s="35"/>
      <c r="AB27" s="62"/>
      <c r="AC27"/>
      <c r="AD27"/>
      <c r="AE27" s="8"/>
      <c r="AF27" s="8"/>
      <c r="AG27" s="8"/>
      <c r="AH27" s="8"/>
      <c r="AI27" s="8"/>
      <c r="AJ27" s="8"/>
      <c r="AK27" s="8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0" s="4" customFormat="1" ht="22.5" customHeight="1">
      <c r="A28" s="47" t="s">
        <v>21</v>
      </c>
      <c r="B28"/>
      <c r="C28" s="36">
        <f>VLOOKUP(X28,$AC$28:$AQ$40,Y28)</f>
        <v>6</v>
      </c>
      <c r="D28" s="47" t="s">
        <v>37</v>
      </c>
      <c r="E28" s="48">
        <f>VLOOKUP(X28,$AC$28:$AQ$40,Z28)</f>
        <v>10</v>
      </c>
      <c r="F28" s="35"/>
      <c r="G28" s="37"/>
      <c r="H28" s="47" t="s">
        <v>40</v>
      </c>
      <c r="I28" s="35"/>
      <c r="J28" s="36">
        <f>VLOOKUP(X29,$AC$28:$AQ$40,Y29)</f>
        <v>4</v>
      </c>
      <c r="K28" s="47" t="s">
        <v>36</v>
      </c>
      <c r="L28" s="48">
        <f>VLOOKUP(X29,$AC$28:$AQ$40,Z29)</f>
        <v>6</v>
      </c>
      <c r="M28" s="37"/>
      <c r="N28" s="35"/>
      <c r="O28" s="35"/>
      <c r="P28" s="69" t="s">
        <v>21</v>
      </c>
      <c r="Q28" s="64"/>
      <c r="R28" s="36">
        <f>C28/VLOOKUP(X28,$AC$28:$AX$39,AA28)</f>
        <v>3</v>
      </c>
      <c r="S28" s="65"/>
      <c r="T28" s="47" t="s">
        <v>12</v>
      </c>
      <c r="U28" s="64"/>
      <c r="V28" s="36">
        <f>J28/VLOOKUP(X29,$AC$28:$AX$39,AA29)</f>
        <v>2</v>
      </c>
      <c r="W28" s="7"/>
      <c r="X28" s="61">
        <f ca="1">INT(RAND()*12+1)</f>
        <v>5</v>
      </c>
      <c r="Y28" s="60">
        <f ca="1">INT(RAND()*6+3)</f>
        <v>8</v>
      </c>
      <c r="Z28" s="60">
        <f>Y28+7</f>
        <v>15</v>
      </c>
      <c r="AA28" s="60">
        <f>Z28+7</f>
        <v>22</v>
      </c>
      <c r="AB28" s="59"/>
      <c r="AC28" s="4">
        <v>1</v>
      </c>
      <c r="AD28" s="17">
        <v>3</v>
      </c>
      <c r="AE28" s="4">
        <v>2</v>
      </c>
      <c r="AF28" s="4">
        <v>2</v>
      </c>
      <c r="AG28" s="4">
        <v>4</v>
      </c>
      <c r="AH28" s="4">
        <v>4</v>
      </c>
      <c r="AI28" s="4">
        <v>8</v>
      </c>
      <c r="AJ28" s="4">
        <v>8</v>
      </c>
      <c r="AL28" s="4">
        <v>2</v>
      </c>
      <c r="AM28" s="4">
        <v>4</v>
      </c>
      <c r="AN28" s="4">
        <v>2</v>
      </c>
      <c r="AO28" s="4">
        <v>6</v>
      </c>
      <c r="AP28" s="4">
        <v>4</v>
      </c>
      <c r="AQ28" s="4">
        <v>8</v>
      </c>
      <c r="AS28" s="4">
        <v>2</v>
      </c>
      <c r="AT28" s="4">
        <v>2</v>
      </c>
      <c r="AU28" s="4">
        <v>2</v>
      </c>
      <c r="AV28" s="4">
        <v>2</v>
      </c>
      <c r="AW28" s="4">
        <v>4</v>
      </c>
      <c r="AX28" s="4">
        <v>8</v>
      </c>
    </row>
    <row r="29" spans="1:50" s="4" customFormat="1" ht="22.5" customHeight="1">
      <c r="A29" s="47"/>
      <c r="B29" s="6"/>
      <c r="C29" s="39">
        <f>VLOOKUP(X28,$AC$28:$AQ$40,2)</f>
        <v>7</v>
      </c>
      <c r="D29" s="47"/>
      <c r="E29" s="48"/>
      <c r="G29" s="7"/>
      <c r="H29" s="47"/>
      <c r="I29" s="38"/>
      <c r="J29" s="39">
        <f>VLOOKUP(X29,$AC$28:$AQ$40,2)</f>
        <v>5</v>
      </c>
      <c r="K29" s="47"/>
      <c r="L29" s="48"/>
      <c r="M29" s="9"/>
      <c r="O29" s="3"/>
      <c r="P29" s="69"/>
      <c r="Q29" s="66"/>
      <c r="R29" s="39">
        <f>C29*E28/VLOOKUP(X28,$AC$28:$AX$39,AA28)</f>
        <v>35</v>
      </c>
      <c r="S29" s="67"/>
      <c r="T29" s="47"/>
      <c r="U29" s="68"/>
      <c r="V29" s="39">
        <f>J29*L28/VLOOKUP(X29,$AC$28:$AX$39,AA29)</f>
        <v>15</v>
      </c>
      <c r="W29" s="26"/>
      <c r="X29" s="61">
        <f ca="1">INT(RAND()*12+1)</f>
        <v>3</v>
      </c>
      <c r="Y29" s="60">
        <f ca="1">INT(RAND()*6+3)</f>
        <v>8</v>
      </c>
      <c r="Z29" s="60">
        <f>Y29+7</f>
        <v>15</v>
      </c>
      <c r="AA29" s="60">
        <f>Z29+7</f>
        <v>22</v>
      </c>
      <c r="AC29" s="4">
        <v>2</v>
      </c>
      <c r="AD29" s="17">
        <v>4</v>
      </c>
      <c r="AE29" s="4">
        <v>3</v>
      </c>
      <c r="AF29" s="4">
        <v>3</v>
      </c>
      <c r="AG29" s="4">
        <v>5</v>
      </c>
      <c r="AH29" s="4">
        <v>7</v>
      </c>
      <c r="AI29" s="4">
        <v>9</v>
      </c>
      <c r="AJ29" s="4">
        <v>9</v>
      </c>
      <c r="AL29" s="4">
        <v>3</v>
      </c>
      <c r="AM29" s="4">
        <v>6</v>
      </c>
      <c r="AN29" s="4">
        <v>10</v>
      </c>
      <c r="AO29" s="4">
        <v>7</v>
      </c>
      <c r="AP29" s="4">
        <v>3</v>
      </c>
      <c r="AQ29" s="4">
        <v>6</v>
      </c>
      <c r="AS29" s="4">
        <v>3</v>
      </c>
      <c r="AT29" s="4">
        <v>3</v>
      </c>
      <c r="AU29" s="4">
        <v>5</v>
      </c>
      <c r="AV29" s="4">
        <v>7</v>
      </c>
      <c r="AW29" s="4">
        <v>3</v>
      </c>
      <c r="AX29" s="4">
        <v>3</v>
      </c>
    </row>
    <row r="30" spans="1:50" s="4" customFormat="1" ht="22.5" customHeight="1">
      <c r="A30" s="2"/>
      <c r="B30"/>
      <c r="C30"/>
      <c r="D30"/>
      <c r="E30" s="8"/>
      <c r="F30"/>
      <c r="G30" s="8"/>
      <c r="H30" s="13"/>
      <c r="I30"/>
      <c r="J30"/>
      <c r="K30"/>
      <c r="L30"/>
      <c r="M30" s="8"/>
      <c r="N30"/>
      <c r="O30" s="1"/>
      <c r="P30" s="42"/>
      <c r="Q30" s="10"/>
      <c r="R30" s="24"/>
      <c r="S30" s="24"/>
      <c r="T30" s="13"/>
      <c r="U30" s="24"/>
      <c r="X30" s="35"/>
      <c r="Y30" s="35"/>
      <c r="Z30" s="35"/>
      <c r="AA30" s="35"/>
      <c r="AB30" s="63"/>
      <c r="AC30" s="4">
        <v>3</v>
      </c>
      <c r="AD30" s="17">
        <v>5</v>
      </c>
      <c r="AE30" s="4">
        <v>2</v>
      </c>
      <c r="AF30" s="4">
        <v>2</v>
      </c>
      <c r="AG30" s="4">
        <v>3</v>
      </c>
      <c r="AH30" s="4">
        <v>3</v>
      </c>
      <c r="AI30" s="4">
        <v>4</v>
      </c>
      <c r="AJ30" s="4">
        <v>4</v>
      </c>
      <c r="AL30" s="4">
        <v>2</v>
      </c>
      <c r="AM30" s="4">
        <v>6</v>
      </c>
      <c r="AN30" s="4">
        <v>3</v>
      </c>
      <c r="AO30" s="4">
        <v>6</v>
      </c>
      <c r="AP30" s="4">
        <v>2</v>
      </c>
      <c r="AQ30" s="4">
        <v>6</v>
      </c>
      <c r="AS30" s="4">
        <v>2</v>
      </c>
      <c r="AT30" s="4">
        <v>2</v>
      </c>
      <c r="AU30" s="4">
        <v>3</v>
      </c>
      <c r="AV30" s="4">
        <v>3</v>
      </c>
      <c r="AW30" s="4">
        <v>2</v>
      </c>
      <c r="AX30" s="4">
        <v>2</v>
      </c>
    </row>
    <row r="31" spans="1:50" s="4" customFormat="1" ht="22.5" customHeight="1">
      <c r="A31" s="47" t="s">
        <v>22</v>
      </c>
      <c r="B31"/>
      <c r="C31" s="36">
        <f>VLOOKUP(X31,$AC$28:$AQ$40,Y31)</f>
        <v>5</v>
      </c>
      <c r="D31" s="47" t="s">
        <v>37</v>
      </c>
      <c r="E31" s="48">
        <f>VLOOKUP(X31,$AC$28:$AQ$40,Z31)</f>
        <v>10</v>
      </c>
      <c r="F31" s="35"/>
      <c r="G31" s="37"/>
      <c r="H31" s="47" t="s">
        <v>41</v>
      </c>
      <c r="I31" s="35"/>
      <c r="J31" s="36">
        <f>VLOOKUP(X32,$AC$28:$AQ$40,Y32)</f>
        <v>8</v>
      </c>
      <c r="K31" s="47" t="s">
        <v>36</v>
      </c>
      <c r="L31" s="48">
        <f>VLOOKUP(X32,$AC$28:$AQ$40,Z32)</f>
        <v>4</v>
      </c>
      <c r="M31" s="37"/>
      <c r="N31" s="35"/>
      <c r="O31" s="35"/>
      <c r="P31" s="69" t="s">
        <v>22</v>
      </c>
      <c r="Q31" s="64"/>
      <c r="R31" s="36">
        <f>C31/VLOOKUP(X31,$AC$28:$AX$39,AA31)</f>
        <v>1</v>
      </c>
      <c r="S31" s="65"/>
      <c r="T31" s="47" t="s">
        <v>13</v>
      </c>
      <c r="U31" s="64"/>
      <c r="V31" s="36">
        <f>J31/VLOOKUP(X32,$AC$28:$AX$39,AA32)</f>
        <v>2</v>
      </c>
      <c r="W31" s="7"/>
      <c r="X31" s="61">
        <f ca="1">INT(RAND()*12+1)</f>
        <v>2</v>
      </c>
      <c r="Y31" s="60">
        <f ca="1">INT(RAND()*6+3)</f>
        <v>5</v>
      </c>
      <c r="Z31" s="60">
        <f>Y31+7</f>
        <v>12</v>
      </c>
      <c r="AA31" s="60">
        <f>Z31+7</f>
        <v>19</v>
      </c>
      <c r="AB31" s="62"/>
      <c r="AC31" s="4">
        <v>4</v>
      </c>
      <c r="AD31" s="17">
        <v>6</v>
      </c>
      <c r="AE31" s="4">
        <v>5</v>
      </c>
      <c r="AF31" s="4">
        <v>5</v>
      </c>
      <c r="AG31" s="4">
        <v>5</v>
      </c>
      <c r="AH31" s="4">
        <v>7</v>
      </c>
      <c r="AI31" s="4">
        <v>7</v>
      </c>
      <c r="AJ31" s="4">
        <v>7</v>
      </c>
      <c r="AL31" s="4">
        <v>5</v>
      </c>
      <c r="AM31" s="4">
        <v>10</v>
      </c>
      <c r="AN31" s="4">
        <v>15</v>
      </c>
      <c r="AO31" s="4">
        <v>7</v>
      </c>
      <c r="AP31" s="4">
        <v>7</v>
      </c>
      <c r="AQ31" s="4">
        <v>14</v>
      </c>
      <c r="AS31" s="4">
        <v>5</v>
      </c>
      <c r="AT31" s="4">
        <v>5</v>
      </c>
      <c r="AU31" s="4">
        <v>5</v>
      </c>
      <c r="AV31" s="4">
        <v>7</v>
      </c>
      <c r="AW31" s="4">
        <v>7</v>
      </c>
      <c r="AX31" s="4">
        <v>7</v>
      </c>
    </row>
    <row r="32" spans="1:52" ht="22.5" customHeight="1">
      <c r="A32" s="47"/>
      <c r="B32" s="6"/>
      <c r="C32" s="39">
        <f>VLOOKUP(X31,$AC$28:$AQ$40,2)</f>
        <v>4</v>
      </c>
      <c r="D32" s="47"/>
      <c r="E32" s="48"/>
      <c r="F32" s="4"/>
      <c r="G32" s="7"/>
      <c r="H32" s="47"/>
      <c r="I32" s="38"/>
      <c r="J32" s="39">
        <f>VLOOKUP(X32,$AC$28:$AQ$40,2)</f>
        <v>3</v>
      </c>
      <c r="K32" s="47"/>
      <c r="L32" s="48"/>
      <c r="M32" s="9"/>
      <c r="N32" s="4"/>
      <c r="O32" s="3"/>
      <c r="P32" s="69"/>
      <c r="Q32" s="66"/>
      <c r="R32" s="39">
        <f>C32*E31/VLOOKUP(X31,$AC$28:$AX$39,AA31)</f>
        <v>8</v>
      </c>
      <c r="S32" s="67"/>
      <c r="T32" s="47"/>
      <c r="U32" s="68"/>
      <c r="V32" s="39">
        <f>J32*L31/VLOOKUP(X32,$AC$28:$AX$39,AA32)</f>
        <v>3</v>
      </c>
      <c r="W32" s="26"/>
      <c r="X32" s="61">
        <f ca="1">INT(RAND()*12+1)</f>
        <v>1</v>
      </c>
      <c r="Y32" s="60">
        <f ca="1">INT(RAND()*6+3)</f>
        <v>7</v>
      </c>
      <c r="Z32" s="60">
        <f>Y32+7</f>
        <v>14</v>
      </c>
      <c r="AA32" s="60">
        <f>Z32+7</f>
        <v>21</v>
      </c>
      <c r="AB32" s="59"/>
      <c r="AC32" s="4">
        <v>5</v>
      </c>
      <c r="AD32" s="17">
        <v>7</v>
      </c>
      <c r="AE32" s="4">
        <v>2</v>
      </c>
      <c r="AF32" s="4">
        <v>3</v>
      </c>
      <c r="AG32" s="4">
        <v>4</v>
      </c>
      <c r="AH32" s="4">
        <v>5</v>
      </c>
      <c r="AI32" s="4">
        <v>6</v>
      </c>
      <c r="AJ32" s="4">
        <v>6</v>
      </c>
      <c r="AK32" s="4"/>
      <c r="AL32" s="4">
        <v>2</v>
      </c>
      <c r="AM32" s="4">
        <v>9</v>
      </c>
      <c r="AN32" s="4">
        <v>6</v>
      </c>
      <c r="AO32" s="4">
        <v>10</v>
      </c>
      <c r="AP32" s="4">
        <v>3</v>
      </c>
      <c r="AQ32" s="4">
        <v>10</v>
      </c>
      <c r="AR32" s="4"/>
      <c r="AS32" s="4">
        <v>2</v>
      </c>
      <c r="AT32" s="4">
        <v>3</v>
      </c>
      <c r="AU32" s="4">
        <v>2</v>
      </c>
      <c r="AV32" s="4">
        <v>5</v>
      </c>
      <c r="AW32" s="4">
        <v>3</v>
      </c>
      <c r="AX32" s="4">
        <v>2</v>
      </c>
      <c r="AY32" s="4"/>
      <c r="AZ32" s="4"/>
    </row>
    <row r="33" spans="15:52" ht="22.5" customHeight="1">
      <c r="O33" s="1"/>
      <c r="P33" s="43"/>
      <c r="Q33" s="10"/>
      <c r="R33" s="24"/>
      <c r="S33" s="24"/>
      <c r="T33" s="24"/>
      <c r="U33" s="24"/>
      <c r="V33" s="4"/>
      <c r="W33" s="4"/>
      <c r="AB33" s="4"/>
      <c r="AC33" s="4">
        <v>6</v>
      </c>
      <c r="AD33" s="17">
        <v>8</v>
      </c>
      <c r="AE33" s="4">
        <v>3</v>
      </c>
      <c r="AF33" s="4">
        <v>3</v>
      </c>
      <c r="AG33" s="4">
        <v>3</v>
      </c>
      <c r="AH33" s="4">
        <v>5</v>
      </c>
      <c r="AI33" s="4">
        <v>5</v>
      </c>
      <c r="AJ33" s="4">
        <v>7</v>
      </c>
      <c r="AK33" s="4"/>
      <c r="AL33" s="4">
        <v>3</v>
      </c>
      <c r="AM33" s="4">
        <v>6</v>
      </c>
      <c r="AN33" s="4">
        <v>9</v>
      </c>
      <c r="AO33" s="4">
        <v>5</v>
      </c>
      <c r="AP33" s="4">
        <v>10</v>
      </c>
      <c r="AQ33" s="4">
        <v>7</v>
      </c>
      <c r="AR33" s="4"/>
      <c r="AS33" s="4">
        <v>3</v>
      </c>
      <c r="AT33" s="4">
        <v>3</v>
      </c>
      <c r="AU33" s="4">
        <v>3</v>
      </c>
      <c r="AV33" s="4">
        <v>5</v>
      </c>
      <c r="AW33" s="4">
        <v>5</v>
      </c>
      <c r="AX33" s="4">
        <v>7</v>
      </c>
      <c r="AY33" s="4"/>
      <c r="AZ33" s="4"/>
    </row>
    <row r="34" spans="1:52" ht="22.5" customHeight="1">
      <c r="A34" s="47" t="s">
        <v>23</v>
      </c>
      <c r="C34" s="36">
        <f>VLOOKUP(X34,$AC$28:$AQ$40,Y34)</f>
        <v>8</v>
      </c>
      <c r="D34" s="47" t="s">
        <v>37</v>
      </c>
      <c r="E34" s="48">
        <f>VLOOKUP(X34,$AC$28:$AQ$40,Z34)</f>
        <v>4</v>
      </c>
      <c r="F34" s="35"/>
      <c r="G34" s="37"/>
      <c r="H34" s="47" t="s">
        <v>42</v>
      </c>
      <c r="I34" s="35"/>
      <c r="J34" s="36">
        <f>VLOOKUP(X35,$AC$28:$AQ$40,Y35)</f>
        <v>3</v>
      </c>
      <c r="K34" s="47" t="s">
        <v>36</v>
      </c>
      <c r="L34" s="48">
        <f>VLOOKUP(X35,$AC$28:$AQ$40,Z35)</f>
        <v>3</v>
      </c>
      <c r="M34" s="37"/>
      <c r="N34" s="35"/>
      <c r="O34" s="35"/>
      <c r="P34" s="69" t="s">
        <v>23</v>
      </c>
      <c r="Q34" s="64"/>
      <c r="R34" s="36">
        <f>C34/VLOOKUP(X34,$AC$28:$AX$39,AA34)</f>
        <v>2</v>
      </c>
      <c r="S34" s="65"/>
      <c r="T34" s="47" t="s">
        <v>14</v>
      </c>
      <c r="U34" s="64"/>
      <c r="V34" s="36">
        <f>J34/VLOOKUP(X35,$AC$28:$AX$39,AA35)</f>
        <v>1</v>
      </c>
      <c r="W34" s="7"/>
      <c r="X34" s="61">
        <f ca="1">INT(RAND()*12+1)</f>
        <v>7</v>
      </c>
      <c r="Y34" s="60">
        <f ca="1">INT(RAND()*6+3)</f>
        <v>8</v>
      </c>
      <c r="Z34" s="60">
        <f>Y34+7</f>
        <v>15</v>
      </c>
      <c r="AA34" s="60">
        <f>Z34+7</f>
        <v>22</v>
      </c>
      <c r="AB34" s="63"/>
      <c r="AC34" s="4">
        <v>7</v>
      </c>
      <c r="AD34" s="17">
        <v>9</v>
      </c>
      <c r="AE34" s="4">
        <v>2</v>
      </c>
      <c r="AF34" s="4">
        <v>4</v>
      </c>
      <c r="AG34" s="4">
        <v>4</v>
      </c>
      <c r="AH34" s="4">
        <v>5</v>
      </c>
      <c r="AI34" s="4">
        <v>8</v>
      </c>
      <c r="AJ34" s="4">
        <v>8</v>
      </c>
      <c r="AK34" s="4"/>
      <c r="AL34" s="4">
        <v>4</v>
      </c>
      <c r="AM34" s="4">
        <v>2</v>
      </c>
      <c r="AN34" s="4">
        <v>4</v>
      </c>
      <c r="AO34" s="4">
        <v>5</v>
      </c>
      <c r="AP34" s="4">
        <v>2</v>
      </c>
      <c r="AQ34" s="4">
        <v>4</v>
      </c>
      <c r="AR34" s="4"/>
      <c r="AS34" s="4">
        <v>2</v>
      </c>
      <c r="AT34" s="4">
        <v>2</v>
      </c>
      <c r="AU34" s="4">
        <v>4</v>
      </c>
      <c r="AV34" s="4">
        <v>5</v>
      </c>
      <c r="AW34" s="4">
        <v>2</v>
      </c>
      <c r="AX34" s="4">
        <v>4</v>
      </c>
      <c r="AY34" s="4"/>
      <c r="AZ34" s="4"/>
    </row>
    <row r="35" spans="1:52" ht="22.5" customHeight="1">
      <c r="A35" s="47"/>
      <c r="B35" s="6"/>
      <c r="C35" s="39">
        <f>VLOOKUP(X34,$AC$28:$AQ$40,2)</f>
        <v>9</v>
      </c>
      <c r="D35" s="47"/>
      <c r="E35" s="48"/>
      <c r="F35" s="4"/>
      <c r="G35" s="7"/>
      <c r="H35" s="47"/>
      <c r="I35" s="38"/>
      <c r="J35" s="39">
        <f>VLOOKUP(X35,$AC$28:$AQ$40,2)</f>
        <v>8</v>
      </c>
      <c r="K35" s="47"/>
      <c r="L35" s="48"/>
      <c r="M35" s="9"/>
      <c r="N35" s="4"/>
      <c r="O35" s="3"/>
      <c r="P35" s="69"/>
      <c r="Q35" s="66"/>
      <c r="R35" s="39">
        <f>C35*E34/VLOOKUP(X34,$AC$28:$AX$39,AA34)</f>
        <v>9</v>
      </c>
      <c r="S35" s="67"/>
      <c r="T35" s="47"/>
      <c r="U35" s="68"/>
      <c r="V35" s="39">
        <f>J35*L34/VLOOKUP(X35,$AC$28:$AX$39,AA35)</f>
        <v>8</v>
      </c>
      <c r="W35" s="26"/>
      <c r="X35" s="61">
        <f ca="1">INT(RAND()*12+1)</f>
        <v>6</v>
      </c>
      <c r="Y35" s="60">
        <f ca="1">INT(RAND()*6+3)</f>
        <v>3</v>
      </c>
      <c r="Z35" s="60">
        <f>Y35+7</f>
        <v>10</v>
      </c>
      <c r="AA35" s="60">
        <f>Z35+7</f>
        <v>17</v>
      </c>
      <c r="AB35" s="62"/>
      <c r="AC35" s="4">
        <v>8</v>
      </c>
      <c r="AD35" s="17">
        <v>10</v>
      </c>
      <c r="AE35" s="4">
        <v>3</v>
      </c>
      <c r="AF35" s="4">
        <v>3</v>
      </c>
      <c r="AG35" s="4">
        <v>7</v>
      </c>
      <c r="AH35" s="4">
        <v>7</v>
      </c>
      <c r="AI35" s="4">
        <v>9</v>
      </c>
      <c r="AJ35" s="4">
        <v>9</v>
      </c>
      <c r="AK35" s="4"/>
      <c r="AL35" s="4">
        <v>3</v>
      </c>
      <c r="AM35" s="4">
        <v>9</v>
      </c>
      <c r="AN35" s="4">
        <v>7</v>
      </c>
      <c r="AO35" s="4">
        <v>14</v>
      </c>
      <c r="AP35" s="4">
        <v>3</v>
      </c>
      <c r="AQ35" s="4">
        <v>6</v>
      </c>
      <c r="AR35" s="4"/>
      <c r="AS35" s="4">
        <v>3</v>
      </c>
      <c r="AT35" s="4">
        <v>3</v>
      </c>
      <c r="AU35" s="4">
        <v>7</v>
      </c>
      <c r="AV35" s="4">
        <v>7</v>
      </c>
      <c r="AW35" s="4">
        <v>3</v>
      </c>
      <c r="AX35" s="4">
        <v>3</v>
      </c>
      <c r="AY35" s="4"/>
      <c r="AZ35" s="4"/>
    </row>
    <row r="36" spans="28:52" ht="24.75" customHeight="1">
      <c r="AB36" s="59"/>
      <c r="AC36" s="4">
        <v>9</v>
      </c>
      <c r="AD36" s="17">
        <v>12</v>
      </c>
      <c r="AE36" s="4">
        <v>5</v>
      </c>
      <c r="AF36" s="4">
        <v>5</v>
      </c>
      <c r="AG36" s="4">
        <v>5</v>
      </c>
      <c r="AH36" s="4">
        <v>7</v>
      </c>
      <c r="AI36" s="4">
        <v>7</v>
      </c>
      <c r="AJ36" s="4">
        <v>11</v>
      </c>
      <c r="AK36" s="4"/>
      <c r="AL36" s="4">
        <v>5</v>
      </c>
      <c r="AM36" s="4">
        <v>10</v>
      </c>
      <c r="AN36" s="4">
        <v>15</v>
      </c>
      <c r="AO36" s="4">
        <v>7</v>
      </c>
      <c r="AP36" s="4">
        <v>14</v>
      </c>
      <c r="AQ36" s="4">
        <v>11</v>
      </c>
      <c r="AR36" s="4"/>
      <c r="AS36" s="4">
        <v>5</v>
      </c>
      <c r="AT36" s="4">
        <v>5</v>
      </c>
      <c r="AU36" s="4">
        <v>5</v>
      </c>
      <c r="AV36" s="4">
        <v>7</v>
      </c>
      <c r="AW36" s="4">
        <v>7</v>
      </c>
      <c r="AX36" s="4">
        <v>11</v>
      </c>
      <c r="AY36" s="4"/>
      <c r="AZ36" s="4"/>
    </row>
    <row r="37" spans="28:52" ht="24.75" customHeight="1">
      <c r="AB37" s="4"/>
      <c r="AC37" s="4">
        <v>10</v>
      </c>
      <c r="AD37" s="17">
        <v>14</v>
      </c>
      <c r="AE37" s="4">
        <v>3</v>
      </c>
      <c r="AF37" s="4">
        <v>3</v>
      </c>
      <c r="AG37" s="4">
        <v>5</v>
      </c>
      <c r="AH37" s="4">
        <v>9</v>
      </c>
      <c r="AI37" s="4">
        <v>9</v>
      </c>
      <c r="AJ37" s="4">
        <v>9</v>
      </c>
      <c r="AK37" s="4"/>
      <c r="AL37" s="4">
        <v>3</v>
      </c>
      <c r="AM37" s="4">
        <v>6</v>
      </c>
      <c r="AN37" s="4">
        <v>10</v>
      </c>
      <c r="AO37" s="4">
        <v>3</v>
      </c>
      <c r="AP37" s="4">
        <v>6</v>
      </c>
      <c r="AQ37" s="4">
        <v>12</v>
      </c>
      <c r="AR37" s="4"/>
      <c r="AS37" s="4">
        <v>3</v>
      </c>
      <c r="AT37" s="4">
        <v>3</v>
      </c>
      <c r="AU37" s="4">
        <v>5</v>
      </c>
      <c r="AV37" s="4">
        <v>3</v>
      </c>
      <c r="AW37" s="4">
        <v>3</v>
      </c>
      <c r="AX37" s="4">
        <v>3</v>
      </c>
      <c r="AY37" s="4"/>
      <c r="AZ37" s="4"/>
    </row>
    <row r="38" spans="28:52" ht="24.75" customHeight="1">
      <c r="AB38" s="4"/>
      <c r="AC38" s="4">
        <v>11</v>
      </c>
      <c r="AD38" s="17">
        <v>15</v>
      </c>
      <c r="AE38" s="4">
        <v>4</v>
      </c>
      <c r="AF38" s="4">
        <v>7</v>
      </c>
      <c r="AG38" s="4">
        <v>8</v>
      </c>
      <c r="AH38" s="4">
        <v>8</v>
      </c>
      <c r="AI38" s="4">
        <v>14</v>
      </c>
      <c r="AJ38" s="4">
        <v>14</v>
      </c>
      <c r="AK38" s="4"/>
      <c r="AL38" s="4">
        <v>6</v>
      </c>
      <c r="AM38" s="4">
        <v>7</v>
      </c>
      <c r="AN38" s="4">
        <v>2</v>
      </c>
      <c r="AO38" s="4">
        <v>4</v>
      </c>
      <c r="AP38" s="4">
        <v>6</v>
      </c>
      <c r="AQ38" s="4">
        <v>7</v>
      </c>
      <c r="AR38" s="4"/>
      <c r="AS38" s="4">
        <v>2</v>
      </c>
      <c r="AT38" s="4">
        <v>7</v>
      </c>
      <c r="AU38" s="4">
        <v>2</v>
      </c>
      <c r="AV38" s="4">
        <v>4</v>
      </c>
      <c r="AW38" s="4">
        <v>2</v>
      </c>
      <c r="AX38" s="4">
        <v>7</v>
      </c>
      <c r="AY38" s="4"/>
      <c r="AZ38" s="4"/>
    </row>
    <row r="39" spans="29:52" ht="24.75" customHeight="1">
      <c r="AC39" s="4">
        <v>12</v>
      </c>
      <c r="AD39" s="17">
        <v>16</v>
      </c>
      <c r="AE39" s="4">
        <v>3</v>
      </c>
      <c r="AF39" s="4">
        <v>3</v>
      </c>
      <c r="AG39" s="4">
        <v>5</v>
      </c>
      <c r="AH39" s="4">
        <v>9</v>
      </c>
      <c r="AI39" s="4">
        <v>15</v>
      </c>
      <c r="AJ39" s="4">
        <v>15</v>
      </c>
      <c r="AK39" s="4"/>
      <c r="AL39" s="4">
        <v>3</v>
      </c>
      <c r="AM39" s="4">
        <v>9</v>
      </c>
      <c r="AN39" s="4">
        <v>10</v>
      </c>
      <c r="AO39" s="4">
        <v>3</v>
      </c>
      <c r="AP39" s="4">
        <v>3</v>
      </c>
      <c r="AQ39" s="4">
        <v>5</v>
      </c>
      <c r="AR39" s="4"/>
      <c r="AS39" s="4">
        <v>3</v>
      </c>
      <c r="AT39" s="4">
        <v>3</v>
      </c>
      <c r="AU39" s="4">
        <v>5</v>
      </c>
      <c r="AV39" s="4">
        <v>3</v>
      </c>
      <c r="AW39" s="4">
        <v>3</v>
      </c>
      <c r="AX39" s="4">
        <v>5</v>
      </c>
      <c r="AY39" s="4"/>
      <c r="AZ39" s="4"/>
    </row>
    <row r="40" spans="29:52" ht="24.75" customHeight="1"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spans="29:52" ht="24.75" customHeight="1"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29:52" ht="24.75" customHeight="1"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29:52" ht="24.75" customHeight="1"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29:52" ht="17.25"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29:52" ht="17.25"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29:52" ht="17.25"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29:30" ht="13.5">
      <c r="AC47"/>
      <c r="AD47"/>
    </row>
    <row r="48" spans="31:52" ht="17.25">
      <c r="AE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32:52" ht="17.25">
      <c r="AF49" s="26"/>
      <c r="AG49" s="26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</row>
    <row r="50" spans="31:52" ht="17.25">
      <c r="AE50" s="4"/>
      <c r="AF50" s="26"/>
      <c r="AG50" s="26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</row>
    <row r="51" spans="31:52" ht="17.25">
      <c r="AE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</row>
    <row r="52" spans="32:52" ht="17.25">
      <c r="AF52" s="26"/>
      <c r="AG52" s="26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31:49" ht="17.25">
      <c r="AE53" s="4"/>
      <c r="AF53" s="26"/>
      <c r="AG53" s="26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31:49" ht="17.25">
      <c r="AE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31:49" ht="17.25">
      <c r="AE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ht="17.25">
      <c r="AI56" s="4"/>
    </row>
    <row r="57" ht="17.25">
      <c r="AI57" s="4"/>
    </row>
    <row r="58" ht="17.25">
      <c r="AI58" s="4"/>
    </row>
    <row r="59" ht="17.25">
      <c r="AI59" s="4"/>
    </row>
  </sheetData>
  <sheetProtection/>
  <mergeCells count="104">
    <mergeCell ref="P34:P35"/>
    <mergeCell ref="T34:T35"/>
    <mergeCell ref="K25:K26"/>
    <mergeCell ref="L25:L26"/>
    <mergeCell ref="A34:A35"/>
    <mergeCell ref="D34:D35"/>
    <mergeCell ref="E34:E35"/>
    <mergeCell ref="H34:H35"/>
    <mergeCell ref="K34:K35"/>
    <mergeCell ref="L34:L35"/>
    <mergeCell ref="H19:H20"/>
    <mergeCell ref="A19:A20"/>
    <mergeCell ref="A22:A23"/>
    <mergeCell ref="D22:D23"/>
    <mergeCell ref="E22:E23"/>
    <mergeCell ref="H22:H23"/>
    <mergeCell ref="K22:K23"/>
    <mergeCell ref="L22:L23"/>
    <mergeCell ref="A25:A26"/>
    <mergeCell ref="D25:D26"/>
    <mergeCell ref="E25:E26"/>
    <mergeCell ref="H25:H26"/>
    <mergeCell ref="D19:D20"/>
    <mergeCell ref="E19:E20"/>
    <mergeCell ref="K19:K20"/>
    <mergeCell ref="L19:L20"/>
    <mergeCell ref="D2:F2"/>
    <mergeCell ref="Q2:V2"/>
    <mergeCell ref="P1:V1"/>
    <mergeCell ref="L31:L32"/>
    <mergeCell ref="P31:P32"/>
    <mergeCell ref="T31:T32"/>
    <mergeCell ref="L28:L29"/>
    <mergeCell ref="P28:P29"/>
    <mergeCell ref="T28:T29"/>
    <mergeCell ref="A31:A32"/>
    <mergeCell ref="D31:D32"/>
    <mergeCell ref="E31:E32"/>
    <mergeCell ref="H31:H32"/>
    <mergeCell ref="K31:K32"/>
    <mergeCell ref="AR3:AW3"/>
    <mergeCell ref="P25:P26"/>
    <mergeCell ref="T25:T26"/>
    <mergeCell ref="A28:A29"/>
    <mergeCell ref="D28:D29"/>
    <mergeCell ref="E28:E29"/>
    <mergeCell ref="H28:H29"/>
    <mergeCell ref="K28:K29"/>
    <mergeCell ref="P22:P23"/>
    <mergeCell ref="T22:T23"/>
    <mergeCell ref="P19:P20"/>
    <mergeCell ref="T19:T20"/>
    <mergeCell ref="P16:P17"/>
    <mergeCell ref="Q16:Q17"/>
    <mergeCell ref="T16:T17"/>
    <mergeCell ref="U16:U17"/>
    <mergeCell ref="P13:P14"/>
    <mergeCell ref="Q13:Q14"/>
    <mergeCell ref="T13:T14"/>
    <mergeCell ref="U13:U14"/>
    <mergeCell ref="A16:A17"/>
    <mergeCell ref="D16:D17"/>
    <mergeCell ref="E16:E17"/>
    <mergeCell ref="H16:H17"/>
    <mergeCell ref="K16:K17"/>
    <mergeCell ref="L16:L17"/>
    <mergeCell ref="N1:O1"/>
    <mergeCell ref="Q10:Q11"/>
    <mergeCell ref="T10:T11"/>
    <mergeCell ref="U10:U11"/>
    <mergeCell ref="A13:A14"/>
    <mergeCell ref="D13:D14"/>
    <mergeCell ref="E13:E14"/>
    <mergeCell ref="H13:H14"/>
    <mergeCell ref="K13:K14"/>
    <mergeCell ref="L13:L14"/>
    <mergeCell ref="AK3:AP3"/>
    <mergeCell ref="U7:U8"/>
    <mergeCell ref="A10:A11"/>
    <mergeCell ref="D10:D11"/>
    <mergeCell ref="E10:E11"/>
    <mergeCell ref="H10:H11"/>
    <mergeCell ref="K10:K11"/>
    <mergeCell ref="L10:L11"/>
    <mergeCell ref="P10:P11"/>
    <mergeCell ref="A4:A5"/>
    <mergeCell ref="H4:H5"/>
    <mergeCell ref="P4:P5"/>
    <mergeCell ref="T4:T5"/>
    <mergeCell ref="D4:D5"/>
    <mergeCell ref="K4:K5"/>
    <mergeCell ref="E4:E5"/>
    <mergeCell ref="L4:L5"/>
    <mergeCell ref="Q4:Q5"/>
    <mergeCell ref="U4:U5"/>
    <mergeCell ref="A7:A8"/>
    <mergeCell ref="D7:D8"/>
    <mergeCell ref="E7:E8"/>
    <mergeCell ref="H7:H8"/>
    <mergeCell ref="K7:K8"/>
    <mergeCell ref="L7:L8"/>
    <mergeCell ref="P7:P8"/>
    <mergeCell ref="Q7:Q8"/>
    <mergeCell ref="T7:T8"/>
  </mergeCells>
  <conditionalFormatting sqref="R4">
    <cfRule type="notContainsBlanks" priority="40" dxfId="20" stopIfTrue="1">
      <formula>LEN(TRIM(R4))&gt;0</formula>
    </cfRule>
  </conditionalFormatting>
  <conditionalFormatting sqref="V4">
    <cfRule type="notContainsBlanks" priority="39" dxfId="20" stopIfTrue="1">
      <formula>LEN(TRIM(V4))&gt;0</formula>
    </cfRule>
  </conditionalFormatting>
  <conditionalFormatting sqref="R7">
    <cfRule type="notContainsBlanks" priority="18" dxfId="20" stopIfTrue="1">
      <formula>LEN(TRIM(R7))&gt;0</formula>
    </cfRule>
  </conditionalFormatting>
  <conditionalFormatting sqref="V7">
    <cfRule type="notContainsBlanks" priority="17" dxfId="20" stopIfTrue="1">
      <formula>LEN(TRIM(V7))&gt;0</formula>
    </cfRule>
  </conditionalFormatting>
  <conditionalFormatting sqref="R10">
    <cfRule type="notContainsBlanks" priority="16" dxfId="20" stopIfTrue="1">
      <formula>LEN(TRIM(R10))&gt;0</formula>
    </cfRule>
  </conditionalFormatting>
  <conditionalFormatting sqref="V10">
    <cfRule type="notContainsBlanks" priority="15" dxfId="20" stopIfTrue="1">
      <formula>LEN(TRIM(V10))&gt;0</formula>
    </cfRule>
  </conditionalFormatting>
  <conditionalFormatting sqref="R13">
    <cfRule type="notContainsBlanks" priority="14" dxfId="20" stopIfTrue="1">
      <formula>LEN(TRIM(R13))&gt;0</formula>
    </cfRule>
  </conditionalFormatting>
  <conditionalFormatting sqref="V13">
    <cfRule type="notContainsBlanks" priority="13" dxfId="20" stopIfTrue="1">
      <formula>LEN(TRIM(V13))&gt;0</formula>
    </cfRule>
  </conditionalFormatting>
  <conditionalFormatting sqref="R16">
    <cfRule type="notContainsBlanks" priority="12" dxfId="20" stopIfTrue="1">
      <formula>LEN(TRIM(R16))&gt;0</formula>
    </cfRule>
  </conditionalFormatting>
  <conditionalFormatting sqref="V16">
    <cfRule type="notContainsBlanks" priority="11" dxfId="20" stopIfTrue="1">
      <formula>LEN(TRIM(V16))&gt;0</formula>
    </cfRule>
  </conditionalFormatting>
  <printOptions/>
  <pageMargins left="0.4" right="0.16" top="0.61" bottom="0.19" header="0.512" footer="0.3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2016-12-03T05:53:29Z</cp:lastPrinted>
  <dcterms:created xsi:type="dcterms:W3CDTF">1999-05-08T10:31:43Z</dcterms:created>
  <dcterms:modified xsi:type="dcterms:W3CDTF">2016-12-03T05:55:46Z</dcterms:modified>
  <cp:category/>
  <cp:version/>
  <cp:contentType/>
  <cp:contentStatus/>
</cp:coreProperties>
</file>