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<sst xmlns="http://schemas.openxmlformats.org/spreadsheetml/2006/main" count="65" uniqueCount="27">
  <si>
    <t>答え</t>
  </si>
  <si>
    <t>分母</t>
  </si>
  <si>
    <t>分子</t>
  </si>
  <si>
    <t>－</t>
  </si>
  <si>
    <t>②</t>
  </si>
  <si>
    <t>×</t>
  </si>
  <si>
    <t>①</t>
  </si>
  <si>
    <t>④</t>
  </si>
  <si>
    <t>⑧</t>
  </si>
  <si>
    <t>⑩</t>
  </si>
  <si>
    <t>No</t>
  </si>
  <si>
    <t>⑤</t>
  </si>
  <si>
    <t>⑦</t>
  </si>
  <si>
    <t>⑨</t>
  </si>
  <si>
    <t>⑥</t>
  </si>
  <si>
    <t>かけて約分できる整数</t>
  </si>
  <si>
    <t>=</t>
  </si>
  <si>
    <t>帯</t>
  </si>
  <si>
    <t>約分</t>
  </si>
  <si>
    <t>帯分数</t>
  </si>
  <si>
    <t>③</t>
  </si>
  <si>
    <t>乱数</t>
  </si>
  <si>
    <t>順位</t>
  </si>
  <si>
    <t xml:space="preserve">  年　組　名前</t>
  </si>
  <si>
    <t>分数×整数の計算</t>
  </si>
  <si>
    <t>17.分数と整数のかけ算・わり算①</t>
  </si>
  <si>
    <t>051927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</si>
</sst>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24"/>
      <name val="ＭＳ ゴシック"/>
      <family val="3"/>
    </font>
    <font>
      <sz val="10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4" fillId="0" borderId="0" xfId="0" applyFont="1" applyAlignment="1" quotePrefix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8" fillId="0" borderId="0" xfId="0" applyFont="1" applyAlignment="1" quotePrefix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19" fillId="0" borderId="11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255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zoomScale="90" zoomScaleNormal="90" zoomScalePageLayoutView="0" workbookViewId="0" topLeftCell="A1">
      <selection activeCell="C2" sqref="C2:E2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5.00390625" style="8" customWidth="1"/>
    <col min="4" max="4" width="3.125" style="0" customWidth="1"/>
    <col min="5" max="5" width="5.00390625" style="0" customWidth="1"/>
    <col min="6" max="6" width="6.25390625" style="0" customWidth="1"/>
    <col min="7" max="7" width="7.50390625" style="8" customWidth="1"/>
    <col min="8" max="8" width="3.125" style="8" customWidth="1"/>
    <col min="9" max="9" width="2.50390625" style="8" customWidth="1"/>
    <col min="10" max="10" width="4.25390625" style="0" customWidth="1"/>
    <col min="11" max="11" width="3.125" style="0" customWidth="1"/>
    <col min="12" max="12" width="5.00390625" style="0" customWidth="1"/>
    <col min="13" max="13" width="6.25390625" style="8" customWidth="1"/>
    <col min="14" max="14" width="7.50390625" style="0" customWidth="1"/>
    <col min="15" max="15" width="2.625" style="0" customWidth="1"/>
    <col min="16" max="16" width="3.625" style="0" customWidth="1"/>
    <col min="17" max="17" width="5.00390625" style="0" customWidth="1"/>
    <col min="18" max="18" width="5.00390625" style="24" customWidth="1"/>
    <col min="19" max="19" width="1.75390625" style="24" customWidth="1"/>
    <col min="20" max="20" width="3.625" style="24" customWidth="1"/>
    <col min="21" max="21" width="4.875" style="24" customWidth="1"/>
    <col min="22" max="22" width="5.00390625" style="0" customWidth="1"/>
    <col min="23" max="24" width="4.875" style="0" customWidth="1"/>
    <col min="25" max="25" width="2.50390625" style="0" customWidth="1"/>
    <col min="26" max="26" width="5.00390625" style="0" customWidth="1"/>
    <col min="27" max="33" width="3.75390625" style="0" customWidth="1"/>
    <col min="34" max="34" width="2.875" style="0" customWidth="1"/>
    <col min="35" max="35" width="6.25390625" style="0" customWidth="1"/>
    <col min="36" max="36" width="4.625" style="0" customWidth="1"/>
    <col min="37" max="37" width="3.75390625" style="0" customWidth="1"/>
    <col min="38" max="38" width="6.25390625" style="0" customWidth="1"/>
    <col min="39" max="42" width="3.75390625" style="0" customWidth="1"/>
    <col min="43" max="43" width="2.00390625" style="0" customWidth="1"/>
    <col min="44" max="50" width="3.75390625" style="0" customWidth="1"/>
  </cols>
  <sheetData>
    <row r="1" spans="1:22" s="2" customFormat="1" ht="18.75">
      <c r="A1" s="14" t="s">
        <v>25</v>
      </c>
      <c r="B1" s="14"/>
      <c r="C1" s="12"/>
      <c r="D1" s="27"/>
      <c r="E1" s="12"/>
      <c r="G1" s="23" t="s">
        <v>24</v>
      </c>
      <c r="M1" s="33"/>
      <c r="P1" s="35"/>
      <c r="Q1" s="76" t="s">
        <v>26</v>
      </c>
      <c r="R1" s="76"/>
      <c r="S1" s="76"/>
      <c r="T1" s="76"/>
      <c r="U1" s="76"/>
      <c r="V1" s="76"/>
    </row>
    <row r="2" spans="3:32" s="2" customFormat="1" ht="27.75" customHeight="1">
      <c r="C2" s="75">
        <f ca="1">TODAY()</f>
        <v>42561</v>
      </c>
      <c r="D2" s="75"/>
      <c r="E2" s="75"/>
      <c r="G2" s="11" t="s">
        <v>23</v>
      </c>
      <c r="H2" s="11"/>
      <c r="I2" s="11"/>
      <c r="J2" s="15"/>
      <c r="K2" s="15"/>
      <c r="L2" s="16"/>
      <c r="M2" s="15"/>
      <c r="N2" s="15"/>
      <c r="O2" s="16"/>
      <c r="P2" s="35"/>
      <c r="Q2" s="78" t="s">
        <v>0</v>
      </c>
      <c r="R2" s="78"/>
      <c r="S2" s="78"/>
      <c r="T2" s="78"/>
      <c r="U2" s="78"/>
      <c r="V2" s="78"/>
      <c r="Z2" s="74" t="s">
        <v>0</v>
      </c>
      <c r="AA2" s="74"/>
      <c r="AB2" s="74" t="s">
        <v>18</v>
      </c>
      <c r="AC2" s="74"/>
      <c r="AD2" s="74" t="s">
        <v>19</v>
      </c>
      <c r="AE2" s="74"/>
      <c r="AF2" s="74"/>
    </row>
    <row r="3" spans="16:48" ht="11.25" customHeight="1">
      <c r="P3" s="36"/>
      <c r="Q3" s="21"/>
      <c r="X3" t="s">
        <v>10</v>
      </c>
      <c r="Z3" s="43" t="s">
        <v>2</v>
      </c>
      <c r="AA3" s="43" t="s">
        <v>1</v>
      </c>
      <c r="AB3" s="43" t="s">
        <v>2</v>
      </c>
      <c r="AC3" s="43" t="s">
        <v>1</v>
      </c>
      <c r="AD3" s="44" t="s">
        <v>17</v>
      </c>
      <c r="AE3" s="43" t="s">
        <v>2</v>
      </c>
      <c r="AF3" s="43" t="s">
        <v>1</v>
      </c>
      <c r="AJ3" t="s">
        <v>1</v>
      </c>
      <c r="AK3" s="77" t="s">
        <v>2</v>
      </c>
      <c r="AL3" s="77"/>
      <c r="AM3" s="77"/>
      <c r="AN3" s="77"/>
      <c r="AO3" s="77"/>
      <c r="AP3" s="77"/>
      <c r="AQ3" s="8"/>
      <c r="AR3" s="77" t="s">
        <v>15</v>
      </c>
      <c r="AS3" s="77"/>
      <c r="AT3" s="77"/>
      <c r="AU3" s="77"/>
      <c r="AV3" s="77"/>
    </row>
    <row r="4" spans="1:43" ht="18" customHeight="1">
      <c r="A4" s="68" t="s">
        <v>6</v>
      </c>
      <c r="B4" s="79">
        <f ca="1">INT(RAND()*2+1)</f>
        <v>1</v>
      </c>
      <c r="C4" s="41">
        <f ca="1">VLOOKUP(X5,$AI$5:$AV$17,INT(RAND()*6+3))</f>
        <v>1</v>
      </c>
      <c r="D4" s="65" t="s">
        <v>5</v>
      </c>
      <c r="E4" s="69">
        <f ca="1">VLOOKUP(X5,$AI$5:$AV$17,INT(RAND()*5+10))</f>
        <v>8</v>
      </c>
      <c r="F4" s="49"/>
      <c r="G4" s="50"/>
      <c r="H4" s="68" t="s">
        <v>4</v>
      </c>
      <c r="I4" s="79">
        <f ca="1">INT(RAND()*2+1)</f>
        <v>1</v>
      </c>
      <c r="J4" s="41">
        <f ca="1">VLOOKUP(X6,$AI$5:$AV$17,INT(RAND()*6+3))</f>
        <v>4</v>
      </c>
      <c r="K4" s="65" t="s">
        <v>5</v>
      </c>
      <c r="L4" s="69">
        <f ca="1">VLOOKUP(X6,$AI$5:$AV$12,INT(RAND()*5+10))</f>
        <v>9</v>
      </c>
      <c r="M4" s="50"/>
      <c r="N4" s="49"/>
      <c r="O4" s="49"/>
      <c r="P4" s="67" t="s">
        <v>6</v>
      </c>
      <c r="Q4" s="73">
        <f>IF(AD5=0,"",AD5)</f>
        <v>9</v>
      </c>
      <c r="R4" s="28">
        <f>IF(AE5=0,"",AE5)</f>
      </c>
      <c r="S4" s="32"/>
      <c r="T4" s="68" t="s">
        <v>4</v>
      </c>
      <c r="U4" s="73">
        <f>IF(AD6=0,"",AD6)</f>
        <v>13</v>
      </c>
      <c r="V4" s="28">
        <f>IF(AE6=0,"",AE6)</f>
      </c>
      <c r="W4" s="49"/>
      <c r="AK4" s="8"/>
      <c r="AL4" s="8"/>
      <c r="AM4" s="8"/>
      <c r="AN4" s="8"/>
      <c r="AO4" s="8"/>
      <c r="AP4" s="8"/>
      <c r="AQ4" s="8"/>
    </row>
    <row r="5" spans="1:48" s="4" customFormat="1" ht="9" customHeight="1">
      <c r="A5" s="68"/>
      <c r="B5" s="79"/>
      <c r="C5" s="48" t="s">
        <v>3</v>
      </c>
      <c r="D5" s="65"/>
      <c r="E5" s="69"/>
      <c r="F5" s="51"/>
      <c r="G5" s="6"/>
      <c r="H5" s="68"/>
      <c r="I5" s="79"/>
      <c r="J5" s="48" t="s">
        <v>3</v>
      </c>
      <c r="K5" s="65"/>
      <c r="L5" s="69"/>
      <c r="M5" s="51"/>
      <c r="N5" s="52"/>
      <c r="O5" s="53"/>
      <c r="P5" s="67"/>
      <c r="Q5" s="73"/>
      <c r="R5" s="48">
        <f>IF(AE5=0,"","－")</f>
      </c>
      <c r="S5" s="48"/>
      <c r="T5" s="68"/>
      <c r="U5" s="73"/>
      <c r="V5" s="48">
        <f>IF(AE6=0,"","－")</f>
      </c>
      <c r="W5" s="51"/>
      <c r="X5" s="30">
        <f>AJ20</f>
        <v>3</v>
      </c>
      <c r="Y5" s="30"/>
      <c r="Z5" s="30">
        <f>(B4*C6+C4)*E4</f>
        <v>72</v>
      </c>
      <c r="AA5" s="30">
        <f>C6</f>
        <v>8</v>
      </c>
      <c r="AB5" s="30">
        <f>Z5/GCD(Z5,AA5)</f>
        <v>9</v>
      </c>
      <c r="AC5" s="30">
        <f>AA5/GCD(Z5,AA5)</f>
        <v>1</v>
      </c>
      <c r="AD5" s="30">
        <f>INT(AB5/AC5)</f>
        <v>9</v>
      </c>
      <c r="AE5" s="30">
        <f>AB5-AD5*AC5</f>
        <v>0</v>
      </c>
      <c r="AF5" s="30">
        <f>AC5</f>
        <v>1</v>
      </c>
      <c r="AG5" s="30"/>
      <c r="AI5" s="4">
        <v>1</v>
      </c>
      <c r="AJ5" s="20">
        <v>4</v>
      </c>
      <c r="AK5" s="4">
        <v>1</v>
      </c>
      <c r="AL5" s="4">
        <v>3</v>
      </c>
      <c r="AM5" s="4">
        <v>1</v>
      </c>
      <c r="AN5" s="4">
        <v>3</v>
      </c>
      <c r="AO5" s="4">
        <v>1</v>
      </c>
      <c r="AP5" s="4">
        <v>3</v>
      </c>
      <c r="AR5" s="4">
        <v>2</v>
      </c>
      <c r="AS5" s="4">
        <v>4</v>
      </c>
      <c r="AT5" s="4">
        <v>6</v>
      </c>
      <c r="AU5" s="4">
        <v>6</v>
      </c>
      <c r="AV5" s="4">
        <v>8</v>
      </c>
    </row>
    <row r="6" spans="1:48" s="4" customFormat="1" ht="18" customHeight="1">
      <c r="A6" s="68"/>
      <c r="B6" s="79"/>
      <c r="C6" s="41">
        <f>VLOOKUP(X5,$AI$5:$AV$17,2)</f>
        <v>8</v>
      </c>
      <c r="D6" s="65"/>
      <c r="E6" s="69"/>
      <c r="F6" s="51"/>
      <c r="G6" s="30"/>
      <c r="H6" s="68"/>
      <c r="I6" s="79"/>
      <c r="J6" s="41">
        <f>VLOOKUP(X6,$AI$5:$AV$17,2)</f>
        <v>9</v>
      </c>
      <c r="K6" s="65"/>
      <c r="L6" s="69"/>
      <c r="M6" s="51"/>
      <c r="N6" s="51"/>
      <c r="O6" s="54"/>
      <c r="P6" s="67"/>
      <c r="Q6" s="73"/>
      <c r="R6" s="28">
        <f>IF(AE5=0,"",AF5)</f>
      </c>
      <c r="S6" s="32"/>
      <c r="T6" s="68"/>
      <c r="U6" s="73"/>
      <c r="V6" s="28">
        <f>IF(AE6=0,"",AF6)</f>
      </c>
      <c r="W6" s="51"/>
      <c r="X6" s="30">
        <f>AJ21</f>
        <v>4</v>
      </c>
      <c r="Y6" s="30"/>
      <c r="Z6" s="30">
        <f>(I4*J6+J4)*L4</f>
        <v>117</v>
      </c>
      <c r="AA6" s="30">
        <f>J6</f>
        <v>9</v>
      </c>
      <c r="AB6" s="30">
        <f>Z6/GCD(Z6,AA6)</f>
        <v>13</v>
      </c>
      <c r="AC6" s="30">
        <f>AA6/GCD(Z6,AA6)</f>
        <v>1</v>
      </c>
      <c r="AD6" s="30">
        <f>INT(AB6/AC6)</f>
        <v>13</v>
      </c>
      <c r="AE6" s="30">
        <f>AB6-AD6*AC6</f>
        <v>0</v>
      </c>
      <c r="AF6" s="30">
        <f>AC6</f>
        <v>1</v>
      </c>
      <c r="AG6" s="30"/>
      <c r="AI6" s="4">
        <v>2</v>
      </c>
      <c r="AJ6" s="20">
        <v>6</v>
      </c>
      <c r="AK6" s="4">
        <v>1</v>
      </c>
      <c r="AL6" s="4">
        <v>5</v>
      </c>
      <c r="AM6" s="4">
        <v>1</v>
      </c>
      <c r="AN6" s="4">
        <v>5</v>
      </c>
      <c r="AO6" s="4">
        <v>1</v>
      </c>
      <c r="AP6" s="4">
        <v>5</v>
      </c>
      <c r="AR6" s="4">
        <v>2</v>
      </c>
      <c r="AS6" s="4">
        <v>3</v>
      </c>
      <c r="AT6" s="4">
        <v>4</v>
      </c>
      <c r="AU6" s="4">
        <v>6</v>
      </c>
      <c r="AV6" s="4">
        <v>8</v>
      </c>
    </row>
    <row r="7" spans="1:48" s="4" customFormat="1" ht="33" customHeight="1">
      <c r="A7" s="5"/>
      <c r="B7" s="42" t="s">
        <v>16</v>
      </c>
      <c r="C7" s="55"/>
      <c r="D7" s="51"/>
      <c r="E7" s="6"/>
      <c r="F7" s="51"/>
      <c r="G7" s="30"/>
      <c r="H7" s="56"/>
      <c r="I7" s="42" t="s">
        <v>16</v>
      </c>
      <c r="J7" s="51"/>
      <c r="K7" s="6"/>
      <c r="L7" s="6"/>
      <c r="M7" s="57"/>
      <c r="N7" s="51"/>
      <c r="O7" s="54"/>
      <c r="P7" s="38"/>
      <c r="Q7" s="22"/>
      <c r="R7" s="25"/>
      <c r="S7" s="25"/>
      <c r="T7" s="56"/>
      <c r="U7" s="25"/>
      <c r="V7" s="51"/>
      <c r="W7" s="51"/>
      <c r="AI7" s="4">
        <v>3</v>
      </c>
      <c r="AJ7" s="20">
        <v>8</v>
      </c>
      <c r="AK7" s="4">
        <v>1</v>
      </c>
      <c r="AL7" s="4">
        <v>1</v>
      </c>
      <c r="AM7" s="4">
        <v>1</v>
      </c>
      <c r="AN7" s="4">
        <v>3</v>
      </c>
      <c r="AO7" s="4">
        <v>3</v>
      </c>
      <c r="AP7" s="4">
        <v>7</v>
      </c>
      <c r="AR7" s="4">
        <v>2</v>
      </c>
      <c r="AS7" s="4">
        <v>4</v>
      </c>
      <c r="AT7" s="4">
        <v>6</v>
      </c>
      <c r="AU7" s="4">
        <v>6</v>
      </c>
      <c r="AV7" s="4">
        <v>8</v>
      </c>
    </row>
    <row r="8" spans="1:48" s="4" customFormat="1" ht="15" customHeight="1">
      <c r="A8" s="72"/>
      <c r="B8" s="40"/>
      <c r="C8" s="70"/>
      <c r="D8" s="65"/>
      <c r="E8" s="28"/>
      <c r="F8" s="49"/>
      <c r="G8" s="50"/>
      <c r="H8" s="68"/>
      <c r="I8" s="39"/>
      <c r="J8" s="70"/>
      <c r="K8" s="65"/>
      <c r="L8" s="28"/>
      <c r="M8" s="50"/>
      <c r="N8" s="49"/>
      <c r="O8" s="49"/>
      <c r="P8" s="71"/>
      <c r="Q8" s="58"/>
      <c r="R8" s="28"/>
      <c r="S8" s="32"/>
      <c r="T8" s="68"/>
      <c r="U8" s="59"/>
      <c r="V8" s="28"/>
      <c r="W8" s="49"/>
      <c r="X8"/>
      <c r="Y8"/>
      <c r="Z8"/>
      <c r="AA8"/>
      <c r="AB8"/>
      <c r="AC8"/>
      <c r="AD8"/>
      <c r="AE8"/>
      <c r="AF8"/>
      <c r="AI8" s="4">
        <v>4</v>
      </c>
      <c r="AJ8" s="20">
        <v>9</v>
      </c>
      <c r="AK8" s="4">
        <v>1</v>
      </c>
      <c r="AL8" s="4">
        <v>2</v>
      </c>
      <c r="AM8" s="4">
        <v>4</v>
      </c>
      <c r="AN8" s="4">
        <v>5</v>
      </c>
      <c r="AO8" s="4">
        <v>7</v>
      </c>
      <c r="AP8" s="4">
        <v>8</v>
      </c>
      <c r="AR8" s="4">
        <v>3</v>
      </c>
      <c r="AS8" s="4">
        <v>3</v>
      </c>
      <c r="AT8" s="4">
        <v>6</v>
      </c>
      <c r="AU8" s="4">
        <v>6</v>
      </c>
      <c r="AV8" s="4">
        <v>9</v>
      </c>
    </row>
    <row r="9" spans="1:48" s="4" customFormat="1" ht="9" customHeight="1">
      <c r="A9" s="72"/>
      <c r="B9" s="40"/>
      <c r="C9" s="70"/>
      <c r="D9" s="65"/>
      <c r="E9" s="48"/>
      <c r="F9" s="52"/>
      <c r="G9" s="6"/>
      <c r="H9" s="68"/>
      <c r="I9" s="39"/>
      <c r="J9" s="70"/>
      <c r="K9" s="65"/>
      <c r="L9" s="48"/>
      <c r="M9" s="60"/>
      <c r="N9" s="52"/>
      <c r="O9" s="53"/>
      <c r="P9" s="71"/>
      <c r="Q9" s="22"/>
      <c r="R9" s="48"/>
      <c r="S9" s="48"/>
      <c r="T9" s="68"/>
      <c r="U9" s="46"/>
      <c r="V9" s="48"/>
      <c r="W9" s="51"/>
      <c r="X9" s="30"/>
      <c r="Y9" s="30"/>
      <c r="Z9" s="30"/>
      <c r="AA9" s="30"/>
      <c r="AB9" s="30"/>
      <c r="AC9" s="30"/>
      <c r="AD9" s="30"/>
      <c r="AE9" s="30"/>
      <c r="AF9" s="30"/>
      <c r="AI9" s="4">
        <v>5</v>
      </c>
      <c r="AJ9" s="20">
        <v>10</v>
      </c>
      <c r="AK9" s="4">
        <v>1</v>
      </c>
      <c r="AL9" s="4">
        <v>1</v>
      </c>
      <c r="AM9" s="4">
        <v>3</v>
      </c>
      <c r="AN9" s="4">
        <v>3</v>
      </c>
      <c r="AO9" s="4">
        <v>7</v>
      </c>
      <c r="AP9" s="4">
        <v>9</v>
      </c>
      <c r="AR9" s="4">
        <v>2</v>
      </c>
      <c r="AS9" s="4">
        <v>4</v>
      </c>
      <c r="AT9" s="4">
        <v>5</v>
      </c>
      <c r="AU9" s="4">
        <v>6</v>
      </c>
      <c r="AV9" s="4">
        <v>8</v>
      </c>
    </row>
    <row r="10" spans="1:48" s="4" customFormat="1" ht="15" customHeight="1">
      <c r="A10" s="72"/>
      <c r="B10" s="40"/>
      <c r="C10" s="70"/>
      <c r="D10" s="65"/>
      <c r="E10" s="28"/>
      <c r="F10" s="51"/>
      <c r="G10" s="30"/>
      <c r="H10" s="68"/>
      <c r="I10" s="39"/>
      <c r="J10" s="70"/>
      <c r="K10" s="65"/>
      <c r="L10" s="28"/>
      <c r="M10" s="57"/>
      <c r="N10" s="51"/>
      <c r="O10" s="54"/>
      <c r="P10" s="71"/>
      <c r="Q10" s="22"/>
      <c r="R10" s="28"/>
      <c r="S10" s="32"/>
      <c r="T10" s="68"/>
      <c r="U10" s="46"/>
      <c r="V10" s="28"/>
      <c r="W10" s="51"/>
      <c r="X10" s="30"/>
      <c r="Y10" s="30"/>
      <c r="Z10" s="30"/>
      <c r="AA10" s="30"/>
      <c r="AB10" s="30"/>
      <c r="AC10" s="30"/>
      <c r="AD10" s="30"/>
      <c r="AE10" s="30"/>
      <c r="AF10" s="30"/>
      <c r="AI10" s="4">
        <v>6</v>
      </c>
      <c r="AJ10" s="20">
        <v>12</v>
      </c>
      <c r="AK10" s="4">
        <v>1</v>
      </c>
      <c r="AL10" s="4">
        <v>1</v>
      </c>
      <c r="AM10" s="4">
        <v>5</v>
      </c>
      <c r="AN10" s="4">
        <v>5</v>
      </c>
      <c r="AO10" s="4">
        <v>7</v>
      </c>
      <c r="AP10" s="4">
        <v>11</v>
      </c>
      <c r="AR10" s="4">
        <v>2</v>
      </c>
      <c r="AS10" s="4">
        <v>3</v>
      </c>
      <c r="AT10" s="4">
        <v>4</v>
      </c>
      <c r="AU10" s="4">
        <v>6</v>
      </c>
      <c r="AV10" s="4">
        <v>8</v>
      </c>
    </row>
    <row r="11" spans="1:48" s="4" customFormat="1" ht="39" customHeight="1">
      <c r="A11" s="5"/>
      <c r="B11" s="5"/>
      <c r="C11" s="57"/>
      <c r="D11" s="51"/>
      <c r="E11" s="6"/>
      <c r="F11" s="51"/>
      <c r="G11" s="30"/>
      <c r="H11" s="56"/>
      <c r="I11" s="56"/>
      <c r="J11" s="51"/>
      <c r="K11" s="6"/>
      <c r="L11" s="6"/>
      <c r="M11" s="57"/>
      <c r="N11" s="51"/>
      <c r="O11" s="54"/>
      <c r="P11" s="38"/>
      <c r="Q11" s="22"/>
      <c r="R11" s="25"/>
      <c r="S11" s="25"/>
      <c r="T11" s="56"/>
      <c r="U11" s="25"/>
      <c r="V11" s="51"/>
      <c r="W11" s="51"/>
      <c r="AI11" s="4">
        <v>7</v>
      </c>
      <c r="AJ11" s="20">
        <v>14</v>
      </c>
      <c r="AK11" s="4">
        <v>1</v>
      </c>
      <c r="AL11" s="4">
        <v>3</v>
      </c>
      <c r="AM11" s="4">
        <v>3</v>
      </c>
      <c r="AN11" s="4">
        <v>5</v>
      </c>
      <c r="AO11" s="4">
        <v>9</v>
      </c>
      <c r="AP11" s="4">
        <v>11</v>
      </c>
      <c r="AR11" s="4">
        <v>2</v>
      </c>
      <c r="AS11" s="4">
        <v>4</v>
      </c>
      <c r="AT11" s="4">
        <v>6</v>
      </c>
      <c r="AU11" s="4">
        <v>7</v>
      </c>
      <c r="AV11" s="4">
        <v>8</v>
      </c>
    </row>
    <row r="12" spans="1:48" s="4" customFormat="1" ht="18" customHeight="1">
      <c r="A12" s="68" t="s">
        <v>20</v>
      </c>
      <c r="B12" s="79">
        <f ca="1">INT(RAND()*2+1)</f>
        <v>1</v>
      </c>
      <c r="C12" s="41">
        <f ca="1">VLOOKUP(X13,$AI$5:$AQ$17,INT(RAND()*6+3))</f>
        <v>3</v>
      </c>
      <c r="D12" s="65" t="s">
        <v>5</v>
      </c>
      <c r="E12" s="69">
        <f ca="1">VLOOKUP(X13,$AI$5:$AV$17,INT(RAND()*5+10))</f>
        <v>6</v>
      </c>
      <c r="F12" s="51"/>
      <c r="G12" s="50"/>
      <c r="H12" s="68" t="s">
        <v>7</v>
      </c>
      <c r="I12" s="79">
        <f ca="1">INT(RAND()*2+1)</f>
        <v>1</v>
      </c>
      <c r="J12" s="41">
        <f ca="1">VLOOKUP(X14,$AI$5:$AQ$17,INT(RAND()*6+3))</f>
        <v>5</v>
      </c>
      <c r="K12" s="65" t="s">
        <v>5</v>
      </c>
      <c r="L12" s="69">
        <f ca="1">VLOOKUP(X14,$AI$5:$AV$16,INT(RAND()*5+10))</f>
        <v>6</v>
      </c>
      <c r="M12" s="51"/>
      <c r="N12" s="49"/>
      <c r="O12" s="49"/>
      <c r="P12" s="67" t="s">
        <v>20</v>
      </c>
      <c r="Q12" s="73">
        <f>IF(AD13=0,"",AD13)</f>
        <v>8</v>
      </c>
      <c r="R12" s="28">
        <f>IF(AE13=0,"",AE13)</f>
        <v>1</v>
      </c>
      <c r="S12" s="32"/>
      <c r="T12" s="68" t="s">
        <v>7</v>
      </c>
      <c r="U12" s="73">
        <f>IF(AD14=0,"",AD14)</f>
        <v>11</v>
      </c>
      <c r="V12" s="28">
        <f>IF(AE14=0,"",AE14)</f>
      </c>
      <c r="W12" s="49"/>
      <c r="X12"/>
      <c r="Y12"/>
      <c r="Z12"/>
      <c r="AA12"/>
      <c r="AB12"/>
      <c r="AC12"/>
      <c r="AD12"/>
      <c r="AE12"/>
      <c r="AF12"/>
      <c r="AI12" s="4">
        <v>8</v>
      </c>
      <c r="AJ12" s="20">
        <v>15</v>
      </c>
      <c r="AK12" s="4">
        <v>1</v>
      </c>
      <c r="AL12" s="4">
        <v>2</v>
      </c>
      <c r="AM12" s="4">
        <v>4</v>
      </c>
      <c r="AN12" s="4">
        <v>7</v>
      </c>
      <c r="AO12" s="4">
        <v>8</v>
      </c>
      <c r="AP12" s="4">
        <v>11</v>
      </c>
      <c r="AR12" s="4">
        <v>3</v>
      </c>
      <c r="AS12" s="4">
        <v>5</v>
      </c>
      <c r="AT12" s="4">
        <v>5</v>
      </c>
      <c r="AU12" s="4">
        <v>6</v>
      </c>
      <c r="AV12" s="4">
        <v>9</v>
      </c>
    </row>
    <row r="13" spans="1:36" s="4" customFormat="1" ht="9" customHeight="1">
      <c r="A13" s="68"/>
      <c r="B13" s="79"/>
      <c r="C13" s="48" t="s">
        <v>3</v>
      </c>
      <c r="D13" s="65"/>
      <c r="E13" s="69"/>
      <c r="F13" s="51"/>
      <c r="G13" s="6"/>
      <c r="H13" s="68"/>
      <c r="I13" s="79"/>
      <c r="J13" s="48" t="s">
        <v>3</v>
      </c>
      <c r="K13" s="65"/>
      <c r="L13" s="69"/>
      <c r="M13" s="51"/>
      <c r="N13" s="52"/>
      <c r="O13" s="53"/>
      <c r="P13" s="67"/>
      <c r="Q13" s="73"/>
      <c r="R13" s="48" t="str">
        <f>IF(AE13=0,"","－")</f>
        <v>－</v>
      </c>
      <c r="S13" s="48"/>
      <c r="T13" s="68"/>
      <c r="U13" s="73"/>
      <c r="V13" s="48">
        <f>IF(AE14=0,"","－")</f>
      </c>
      <c r="W13" s="51"/>
      <c r="X13" s="80">
        <f>AM20</f>
        <v>3</v>
      </c>
      <c r="Y13" s="30"/>
      <c r="Z13" s="30">
        <f>(B12*C14+C12)*E12</f>
        <v>66</v>
      </c>
      <c r="AA13" s="30">
        <f>C14</f>
        <v>8</v>
      </c>
      <c r="AB13" s="30">
        <f>Z13/GCD(Z13,AA13)</f>
        <v>33</v>
      </c>
      <c r="AC13" s="30">
        <f>AA13/GCD(Z13,AA13)</f>
        <v>4</v>
      </c>
      <c r="AD13" s="30">
        <f>INT(AB13/AC13)</f>
        <v>8</v>
      </c>
      <c r="AE13" s="30">
        <f>AB13-AD13*AC13</f>
        <v>1</v>
      </c>
      <c r="AF13" s="30">
        <f>AC13</f>
        <v>4</v>
      </c>
      <c r="AJ13" s="20"/>
    </row>
    <row r="14" spans="1:48" s="4" customFormat="1" ht="18" customHeight="1">
      <c r="A14" s="68"/>
      <c r="B14" s="79"/>
      <c r="C14" s="41">
        <f>VLOOKUP(X13,$AI$5:$AQ$17,2)</f>
        <v>8</v>
      </c>
      <c r="D14" s="65"/>
      <c r="E14" s="69"/>
      <c r="F14" s="51"/>
      <c r="G14" s="30"/>
      <c r="H14" s="68"/>
      <c r="I14" s="79"/>
      <c r="J14" s="41">
        <f>VLOOKUP(X14,$AI$5:$AQ$17,2)</f>
        <v>6</v>
      </c>
      <c r="K14" s="65"/>
      <c r="L14" s="69"/>
      <c r="M14" s="51"/>
      <c r="N14" s="51"/>
      <c r="O14" s="54"/>
      <c r="P14" s="67"/>
      <c r="Q14" s="73"/>
      <c r="R14" s="28">
        <f>IF(AE13=0,"",AF13)</f>
        <v>4</v>
      </c>
      <c r="S14" s="32"/>
      <c r="T14" s="68"/>
      <c r="U14" s="73"/>
      <c r="V14" s="28">
        <f>IF(AE14=0,"",AF14)</f>
      </c>
      <c r="W14" s="51"/>
      <c r="X14" s="30">
        <f>AJ22</f>
        <v>2</v>
      </c>
      <c r="Y14" s="30"/>
      <c r="Z14" s="30">
        <f>(I12*J14+J12)*L12</f>
        <v>66</v>
      </c>
      <c r="AA14" s="30">
        <f>J14</f>
        <v>6</v>
      </c>
      <c r="AB14" s="30">
        <f>Z14/GCD(Z14,AA14)</f>
        <v>11</v>
      </c>
      <c r="AC14" s="30">
        <f>AA14/GCD(Z14,AA14)</f>
        <v>1</v>
      </c>
      <c r="AD14" s="30">
        <f>INT(AB14/AC14)</f>
        <v>11</v>
      </c>
      <c r="AE14" s="30">
        <f>AB14-AD14*AC14</f>
        <v>0</v>
      </c>
      <c r="AF14" s="30">
        <f>AC14</f>
        <v>1</v>
      </c>
      <c r="AI14" s="4">
        <v>1</v>
      </c>
      <c r="AJ14" s="20">
        <v>2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R14" s="4">
        <v>2</v>
      </c>
      <c r="AS14" s="4">
        <v>4</v>
      </c>
      <c r="AT14" s="4">
        <v>4</v>
      </c>
      <c r="AU14" s="4">
        <v>6</v>
      </c>
      <c r="AV14" s="4">
        <v>8</v>
      </c>
    </row>
    <row r="15" spans="1:48" s="4" customFormat="1" ht="33" customHeight="1">
      <c r="A15" s="5"/>
      <c r="B15" s="5"/>
      <c r="C15" s="57"/>
      <c r="D15" s="51"/>
      <c r="E15" s="6"/>
      <c r="F15" s="51"/>
      <c r="G15" s="30"/>
      <c r="H15" s="56"/>
      <c r="I15" s="56"/>
      <c r="J15" s="51"/>
      <c r="K15" s="6"/>
      <c r="L15" s="6"/>
      <c r="M15" s="57"/>
      <c r="N15" s="51"/>
      <c r="O15" s="54"/>
      <c r="P15" s="38"/>
      <c r="Q15" s="22"/>
      <c r="R15" s="25"/>
      <c r="S15" s="25"/>
      <c r="T15" s="56"/>
      <c r="U15" s="25"/>
      <c r="V15" s="51"/>
      <c r="W15" s="51"/>
      <c r="AI15" s="4">
        <v>2</v>
      </c>
      <c r="AJ15" s="20">
        <v>3</v>
      </c>
      <c r="AK15" s="4">
        <v>1</v>
      </c>
      <c r="AL15" s="4">
        <v>2</v>
      </c>
      <c r="AM15" s="4">
        <v>1</v>
      </c>
      <c r="AN15" s="4">
        <v>2</v>
      </c>
      <c r="AO15" s="4">
        <v>1</v>
      </c>
      <c r="AP15" s="4">
        <v>2</v>
      </c>
      <c r="AR15" s="4">
        <v>3</v>
      </c>
      <c r="AS15" s="4">
        <v>6</v>
      </c>
      <c r="AT15" s="4">
        <v>6</v>
      </c>
      <c r="AU15" s="4">
        <v>9</v>
      </c>
      <c r="AV15" s="4">
        <v>9</v>
      </c>
    </row>
    <row r="16" spans="1:48" s="4" customFormat="1" ht="15" customHeight="1">
      <c r="A16" s="68"/>
      <c r="B16" s="39"/>
      <c r="C16" s="70"/>
      <c r="D16" s="65"/>
      <c r="E16" s="28"/>
      <c r="F16" s="49"/>
      <c r="G16" s="50"/>
      <c r="H16" s="68"/>
      <c r="I16" s="39"/>
      <c r="J16" s="70"/>
      <c r="K16" s="65"/>
      <c r="L16" s="28"/>
      <c r="M16" s="50"/>
      <c r="N16" s="49"/>
      <c r="O16" s="49"/>
      <c r="P16" s="67"/>
      <c r="Q16" s="58"/>
      <c r="R16" s="28"/>
      <c r="S16" s="32"/>
      <c r="T16" s="68"/>
      <c r="U16" s="59"/>
      <c r="V16" s="28"/>
      <c r="W16" s="49"/>
      <c r="X16"/>
      <c r="Y16"/>
      <c r="Z16"/>
      <c r="AA16"/>
      <c r="AB16"/>
      <c r="AC16"/>
      <c r="AD16"/>
      <c r="AE16"/>
      <c r="AF16"/>
      <c r="AI16" s="4">
        <v>3</v>
      </c>
      <c r="AJ16" s="20">
        <v>5</v>
      </c>
      <c r="AK16" s="4">
        <v>1</v>
      </c>
      <c r="AL16" s="4">
        <v>1</v>
      </c>
      <c r="AM16" s="4">
        <v>2</v>
      </c>
      <c r="AN16" s="4">
        <v>2</v>
      </c>
      <c r="AO16" s="4">
        <v>3</v>
      </c>
      <c r="AP16" s="4">
        <v>4</v>
      </c>
      <c r="AR16" s="4">
        <v>5</v>
      </c>
      <c r="AS16" s="4">
        <v>5</v>
      </c>
      <c r="AT16" s="4">
        <v>5</v>
      </c>
      <c r="AU16" s="4">
        <v>5</v>
      </c>
      <c r="AV16" s="4">
        <v>5</v>
      </c>
    </row>
    <row r="17" spans="1:48" s="4" customFormat="1" ht="9" customHeight="1">
      <c r="A17" s="68"/>
      <c r="B17" s="39"/>
      <c r="C17" s="70"/>
      <c r="D17" s="65"/>
      <c r="E17" s="48"/>
      <c r="F17" s="52"/>
      <c r="G17" s="6"/>
      <c r="H17" s="68"/>
      <c r="I17" s="39"/>
      <c r="J17" s="70"/>
      <c r="K17" s="65"/>
      <c r="L17" s="48"/>
      <c r="M17" s="60"/>
      <c r="N17" s="52"/>
      <c r="O17" s="53"/>
      <c r="P17" s="67"/>
      <c r="Q17" s="22"/>
      <c r="R17" s="48"/>
      <c r="S17" s="48"/>
      <c r="T17" s="68"/>
      <c r="U17" s="46"/>
      <c r="V17" s="48"/>
      <c r="W17" s="51"/>
      <c r="X17" s="30"/>
      <c r="Y17" s="30"/>
      <c r="Z17" s="30"/>
      <c r="AA17" s="30"/>
      <c r="AB17" s="30"/>
      <c r="AC17" s="30"/>
      <c r="AD17" s="30"/>
      <c r="AE17" s="30"/>
      <c r="AF17" s="30"/>
      <c r="AI17" s="4">
        <v>4</v>
      </c>
      <c r="AJ17" s="20">
        <v>7</v>
      </c>
      <c r="AK17" s="4">
        <v>1</v>
      </c>
      <c r="AL17" s="4">
        <v>2</v>
      </c>
      <c r="AM17" s="4">
        <v>3</v>
      </c>
      <c r="AN17" s="4">
        <v>4</v>
      </c>
      <c r="AO17" s="4">
        <v>5</v>
      </c>
      <c r="AP17" s="4">
        <v>6</v>
      </c>
      <c r="AR17" s="4">
        <v>7</v>
      </c>
      <c r="AS17" s="4">
        <v>7</v>
      </c>
      <c r="AT17" s="4">
        <v>7</v>
      </c>
      <c r="AU17" s="4">
        <v>7</v>
      </c>
      <c r="AV17" s="4">
        <v>7</v>
      </c>
    </row>
    <row r="18" spans="1:32" s="4" customFormat="1" ht="15" customHeight="1">
      <c r="A18" s="68"/>
      <c r="B18" s="39"/>
      <c r="C18" s="70"/>
      <c r="D18" s="65"/>
      <c r="E18" s="28"/>
      <c r="F18" s="51"/>
      <c r="G18" s="30"/>
      <c r="H18" s="68"/>
      <c r="I18" s="39"/>
      <c r="J18" s="70"/>
      <c r="K18" s="65"/>
      <c r="L18" s="28"/>
      <c r="M18" s="57"/>
      <c r="N18" s="51"/>
      <c r="O18" s="54"/>
      <c r="P18" s="67"/>
      <c r="Q18" s="22"/>
      <c r="R18" s="28"/>
      <c r="S18" s="32"/>
      <c r="T18" s="68"/>
      <c r="U18" s="46"/>
      <c r="V18" s="28"/>
      <c r="W18" s="51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9" s="4" customFormat="1" ht="39" customHeight="1">
      <c r="A19" s="5"/>
      <c r="B19" s="5"/>
      <c r="C19" s="57"/>
      <c r="D19" s="51"/>
      <c r="E19" s="6"/>
      <c r="F19" s="51"/>
      <c r="G19" s="30"/>
      <c r="H19" s="56"/>
      <c r="I19" s="56"/>
      <c r="J19" s="51"/>
      <c r="K19" s="6"/>
      <c r="L19" s="6"/>
      <c r="M19" s="57"/>
      <c r="N19" s="51"/>
      <c r="O19" s="54"/>
      <c r="P19" s="38"/>
      <c r="Q19" s="22"/>
      <c r="R19" s="25"/>
      <c r="S19" s="25"/>
      <c r="T19" s="56"/>
      <c r="U19" s="25"/>
      <c r="V19" s="51"/>
      <c r="W19" s="51"/>
      <c r="AI19" s="47" t="s">
        <v>21</v>
      </c>
      <c r="AJ19" s="47" t="s">
        <v>22</v>
      </c>
      <c r="AL19" s="47" t="s">
        <v>21</v>
      </c>
      <c r="AM19" s="47" t="s">
        <v>22</v>
      </c>
    </row>
    <row r="20" spans="1:39" s="4" customFormat="1" ht="18" customHeight="1">
      <c r="A20" s="68" t="s">
        <v>11</v>
      </c>
      <c r="B20" s="79">
        <f ca="1">INT(RAND()*2+1)</f>
        <v>1</v>
      </c>
      <c r="C20" s="41">
        <f ca="1">VLOOKUP(X21,$AI$5:$AQ$17,INT(RAND()*6+3))</f>
        <v>11</v>
      </c>
      <c r="D20" s="65" t="s">
        <v>5</v>
      </c>
      <c r="E20" s="69">
        <f ca="1">VLOOKUP(X21,$AI$5:$AV$17,INT(RAND()*5+10))</f>
        <v>7</v>
      </c>
      <c r="F20" s="51"/>
      <c r="G20" s="50"/>
      <c r="H20" s="68" t="s">
        <v>14</v>
      </c>
      <c r="I20" s="79">
        <f ca="1">INT(RAND()*2+1)</f>
        <v>1</v>
      </c>
      <c r="J20" s="41">
        <f ca="1">VLOOKUP(X22,$AI$5:$AQ$17,INT(RAND()*6+3))</f>
        <v>1</v>
      </c>
      <c r="K20" s="65" t="s">
        <v>5</v>
      </c>
      <c r="L20" s="69">
        <f ca="1">VLOOKUP(X22,$AI$5:$AV$16,INT(RAND()*5+10))</f>
        <v>5</v>
      </c>
      <c r="M20" s="51"/>
      <c r="N20" s="49"/>
      <c r="O20" s="49"/>
      <c r="P20" s="67" t="s">
        <v>11</v>
      </c>
      <c r="Q20" s="73">
        <f>IF(AD21=0,"",AD21)</f>
        <v>12</v>
      </c>
      <c r="R20" s="28">
        <f>IF(AE21=0,"",AE21)</f>
        <v>1</v>
      </c>
      <c r="S20" s="32"/>
      <c r="T20" s="68" t="s">
        <v>14</v>
      </c>
      <c r="U20" s="73">
        <f>IF(AD22=0,"",AD22)</f>
        <v>5</v>
      </c>
      <c r="V20" s="28">
        <f>IF(AE22=0,"",AE22)</f>
        <v>1</v>
      </c>
      <c r="W20" s="49"/>
      <c r="X20"/>
      <c r="Y20"/>
      <c r="Z20"/>
      <c r="AA20"/>
      <c r="AB20"/>
      <c r="AC20"/>
      <c r="AD20"/>
      <c r="AE20"/>
      <c r="AF20"/>
      <c r="AI20" s="4">
        <f ca="1">RAND()</f>
        <v>0.6112602787722674</v>
      </c>
      <c r="AJ20" s="4">
        <f>RANK(AI20,$AI$20:$AI$27)</f>
        <v>3</v>
      </c>
      <c r="AL20" s="4">
        <f ca="1">RAND()</f>
        <v>0.5141232346462821</v>
      </c>
      <c r="AM20" s="4">
        <f>RANK(AL20,$AL$20:$AL$23)</f>
        <v>3</v>
      </c>
    </row>
    <row r="21" spans="1:39" s="4" customFormat="1" ht="9" customHeight="1">
      <c r="A21" s="68"/>
      <c r="B21" s="79"/>
      <c r="C21" s="48" t="s">
        <v>3</v>
      </c>
      <c r="D21" s="65"/>
      <c r="E21" s="69"/>
      <c r="F21" s="51"/>
      <c r="G21" s="6"/>
      <c r="H21" s="68"/>
      <c r="I21" s="79"/>
      <c r="J21" s="48" t="s">
        <v>3</v>
      </c>
      <c r="K21" s="65"/>
      <c r="L21" s="69"/>
      <c r="M21" s="51"/>
      <c r="N21" s="52"/>
      <c r="O21" s="53"/>
      <c r="P21" s="67"/>
      <c r="Q21" s="73"/>
      <c r="R21" s="48" t="str">
        <f>IF(AE21=0,"","－")</f>
        <v>－</v>
      </c>
      <c r="S21" s="48"/>
      <c r="T21" s="68"/>
      <c r="U21" s="73"/>
      <c r="V21" s="48" t="str">
        <f>IF(AE22=0,"","－")</f>
        <v>－</v>
      </c>
      <c r="W21" s="51"/>
      <c r="X21" s="30">
        <f>AJ23</f>
        <v>7</v>
      </c>
      <c r="Y21" s="30"/>
      <c r="Z21" s="30">
        <f>(B20*C22+C20)*E20</f>
        <v>175</v>
      </c>
      <c r="AA21" s="30">
        <f>C22</f>
        <v>14</v>
      </c>
      <c r="AB21" s="30">
        <f>Z21/GCD(Z21,AA21)</f>
        <v>25</v>
      </c>
      <c r="AC21" s="30">
        <f>AA21/GCD(Z21,AA21)</f>
        <v>2</v>
      </c>
      <c r="AD21" s="30">
        <f>INT(AB21/AC21)</f>
        <v>12</v>
      </c>
      <c r="AE21" s="30">
        <f>AB21-AD21*AC21</f>
        <v>1</v>
      </c>
      <c r="AF21" s="30">
        <f>AC21</f>
        <v>2</v>
      </c>
      <c r="AI21" s="4">
        <f aca="true" ca="1" t="shared" si="0" ref="AI21:AI27">RAND()</f>
        <v>0.5408895459841081</v>
      </c>
      <c r="AJ21" s="4">
        <f aca="true" t="shared" si="1" ref="AJ21:AJ27">RANK(AI21,$AI$20:$AI$27)</f>
        <v>4</v>
      </c>
      <c r="AL21" s="4">
        <f ca="1">RAND()</f>
        <v>0.0130243990079002</v>
      </c>
      <c r="AM21" s="4">
        <f>RANK(AL21,$AL$20:$AL$23)</f>
        <v>4</v>
      </c>
    </row>
    <row r="22" spans="1:39" s="4" customFormat="1" ht="18" customHeight="1">
      <c r="A22" s="68"/>
      <c r="B22" s="79"/>
      <c r="C22" s="41">
        <f>VLOOKUP(X21,$AI$5:$AQ$17,2)</f>
        <v>14</v>
      </c>
      <c r="D22" s="65"/>
      <c r="E22" s="69"/>
      <c r="F22" s="51"/>
      <c r="G22" s="30"/>
      <c r="H22" s="68"/>
      <c r="I22" s="79"/>
      <c r="J22" s="41">
        <f>VLOOKUP(X22,$AI$5:$AQ$17,2)</f>
        <v>10</v>
      </c>
      <c r="K22" s="65"/>
      <c r="L22" s="69"/>
      <c r="M22" s="51"/>
      <c r="N22" s="51"/>
      <c r="O22" s="54"/>
      <c r="P22" s="67"/>
      <c r="Q22" s="73"/>
      <c r="R22" s="28">
        <f>IF(AE21=0,"",AF21)</f>
        <v>2</v>
      </c>
      <c r="S22" s="32"/>
      <c r="T22" s="68"/>
      <c r="U22" s="73"/>
      <c r="V22" s="28">
        <f>IF(AE22=0,"",AF22)</f>
        <v>2</v>
      </c>
      <c r="W22" s="51"/>
      <c r="X22" s="30">
        <f>AJ24</f>
        <v>5</v>
      </c>
      <c r="Y22" s="30"/>
      <c r="Z22" s="30">
        <f>(I20*J22+J20)*L20</f>
        <v>55</v>
      </c>
      <c r="AA22" s="30">
        <f>J22</f>
        <v>10</v>
      </c>
      <c r="AB22" s="30">
        <f>Z22/GCD(Z22,AA22)</f>
        <v>11</v>
      </c>
      <c r="AC22" s="30">
        <f>AA22/GCD(Z22,AA22)</f>
        <v>2</v>
      </c>
      <c r="AD22" s="30">
        <f>INT(AB22/AC22)</f>
        <v>5</v>
      </c>
      <c r="AE22" s="30">
        <f>AB22-AD22*AC22</f>
        <v>1</v>
      </c>
      <c r="AF22" s="30">
        <f>AC22</f>
        <v>2</v>
      </c>
      <c r="AI22" s="4">
        <f ca="1" t="shared" si="0"/>
        <v>0.7035879089001409</v>
      </c>
      <c r="AJ22" s="4">
        <f t="shared" si="1"/>
        <v>2</v>
      </c>
      <c r="AL22" s="4">
        <f ca="1">RAND()</f>
        <v>0.542537815888216</v>
      </c>
      <c r="AM22" s="4">
        <f>RANK(AL22,$AL$20:$AL$23)</f>
        <v>2</v>
      </c>
    </row>
    <row r="23" spans="1:39" s="4" customFormat="1" ht="33" customHeight="1">
      <c r="A23" s="5"/>
      <c r="B23" s="5"/>
      <c r="C23" s="57"/>
      <c r="D23" s="51"/>
      <c r="E23" s="6"/>
      <c r="F23" s="51"/>
      <c r="G23" s="61"/>
      <c r="H23" s="56"/>
      <c r="I23" s="56"/>
      <c r="J23" s="51"/>
      <c r="K23" s="6"/>
      <c r="L23" s="6"/>
      <c r="M23" s="57"/>
      <c r="N23" s="51"/>
      <c r="O23" s="54"/>
      <c r="P23" s="38"/>
      <c r="Q23" s="22"/>
      <c r="R23" s="25"/>
      <c r="S23" s="25"/>
      <c r="T23" s="56"/>
      <c r="U23" s="25"/>
      <c r="V23" s="51"/>
      <c r="W23" s="51"/>
      <c r="AI23" s="4">
        <f ca="1" t="shared" si="0"/>
        <v>0.16490231647142073</v>
      </c>
      <c r="AJ23" s="4">
        <f t="shared" si="1"/>
        <v>7</v>
      </c>
      <c r="AL23" s="4">
        <f ca="1">RAND()</f>
        <v>0.679171171884047</v>
      </c>
      <c r="AM23" s="4">
        <f>RANK(AL23,$AL$20:$AL$23)</f>
        <v>1</v>
      </c>
    </row>
    <row r="24" spans="1:36" s="4" customFormat="1" ht="15" customHeight="1">
      <c r="A24" s="68"/>
      <c r="B24" s="39"/>
      <c r="C24" s="70"/>
      <c r="D24" s="65"/>
      <c r="E24" s="28"/>
      <c r="F24" s="49"/>
      <c r="G24" s="50"/>
      <c r="H24" s="68"/>
      <c r="I24" s="39"/>
      <c r="J24" s="70"/>
      <c r="K24" s="65"/>
      <c r="L24" s="28"/>
      <c r="M24" s="50"/>
      <c r="N24" s="49"/>
      <c r="O24" s="49"/>
      <c r="P24" s="67"/>
      <c r="Q24" s="58"/>
      <c r="R24" s="28"/>
      <c r="S24" s="32"/>
      <c r="T24" s="68"/>
      <c r="U24" s="59"/>
      <c r="V24" s="28"/>
      <c r="W24" s="49"/>
      <c r="X24"/>
      <c r="Y24"/>
      <c r="Z24"/>
      <c r="AA24"/>
      <c r="AB24"/>
      <c r="AC24"/>
      <c r="AD24"/>
      <c r="AE24"/>
      <c r="AF24"/>
      <c r="AI24" s="4">
        <f ca="1" t="shared" si="0"/>
        <v>0.404903820918732</v>
      </c>
      <c r="AJ24" s="4">
        <f t="shared" si="1"/>
        <v>5</v>
      </c>
    </row>
    <row r="25" spans="1:36" s="4" customFormat="1" ht="9" customHeight="1">
      <c r="A25" s="68"/>
      <c r="B25" s="39"/>
      <c r="C25" s="70"/>
      <c r="D25" s="65"/>
      <c r="E25" s="48"/>
      <c r="F25" s="52"/>
      <c r="G25" s="6"/>
      <c r="H25" s="68"/>
      <c r="I25" s="39"/>
      <c r="J25" s="70"/>
      <c r="K25" s="65"/>
      <c r="L25" s="48"/>
      <c r="M25" s="60"/>
      <c r="N25" s="52"/>
      <c r="O25" s="53"/>
      <c r="P25" s="67"/>
      <c r="Q25" s="22"/>
      <c r="R25" s="48"/>
      <c r="S25" s="48"/>
      <c r="T25" s="68"/>
      <c r="U25" s="46"/>
      <c r="V25" s="48"/>
      <c r="W25" s="51"/>
      <c r="X25" s="30"/>
      <c r="Y25" s="30"/>
      <c r="Z25" s="30"/>
      <c r="AA25" s="30"/>
      <c r="AB25" s="30"/>
      <c r="AC25" s="30"/>
      <c r="AD25" s="30"/>
      <c r="AE25" s="30"/>
      <c r="AF25" s="30"/>
      <c r="AI25" s="4">
        <f ca="1" t="shared" si="0"/>
        <v>0.12752766953667416</v>
      </c>
      <c r="AJ25" s="4">
        <f t="shared" si="1"/>
        <v>8</v>
      </c>
    </row>
    <row r="26" spans="1:36" s="4" customFormat="1" ht="15" customHeight="1">
      <c r="A26" s="68"/>
      <c r="B26" s="39"/>
      <c r="C26" s="70"/>
      <c r="D26" s="65"/>
      <c r="E26" s="28"/>
      <c r="F26" s="51"/>
      <c r="G26" s="30"/>
      <c r="H26" s="68"/>
      <c r="I26" s="39"/>
      <c r="J26" s="70"/>
      <c r="K26" s="65"/>
      <c r="L26" s="28"/>
      <c r="M26" s="57"/>
      <c r="N26" s="51"/>
      <c r="O26" s="54"/>
      <c r="P26" s="67"/>
      <c r="Q26" s="22"/>
      <c r="R26" s="28"/>
      <c r="S26" s="32"/>
      <c r="T26" s="68"/>
      <c r="U26" s="46"/>
      <c r="V26" s="28"/>
      <c r="W26" s="51"/>
      <c r="X26" s="30"/>
      <c r="Y26" s="30"/>
      <c r="Z26" s="30"/>
      <c r="AA26" s="30"/>
      <c r="AB26" s="30"/>
      <c r="AC26" s="30"/>
      <c r="AD26" s="30"/>
      <c r="AE26" s="30"/>
      <c r="AF26" s="30"/>
      <c r="AI26" s="4">
        <f ca="1" t="shared" si="0"/>
        <v>0.9740339144579714</v>
      </c>
      <c r="AJ26" s="4">
        <f t="shared" si="1"/>
        <v>1</v>
      </c>
    </row>
    <row r="27" spans="1:36" s="4" customFormat="1" ht="39" customHeight="1">
      <c r="A27" s="5"/>
      <c r="B27" s="5"/>
      <c r="C27" s="57"/>
      <c r="D27" s="51"/>
      <c r="E27" s="6"/>
      <c r="F27" s="51"/>
      <c r="G27" s="61"/>
      <c r="H27" s="56"/>
      <c r="I27" s="56"/>
      <c r="J27" s="51"/>
      <c r="K27" s="6"/>
      <c r="L27" s="6"/>
      <c r="M27" s="57"/>
      <c r="N27" s="51"/>
      <c r="O27" s="54"/>
      <c r="P27" s="38"/>
      <c r="Q27" s="22"/>
      <c r="R27" s="25"/>
      <c r="S27" s="25"/>
      <c r="T27" s="56"/>
      <c r="U27" s="25"/>
      <c r="V27" s="51"/>
      <c r="W27" s="51"/>
      <c r="AI27" s="4">
        <f ca="1" t="shared" si="0"/>
        <v>0.3945858559542319</v>
      </c>
      <c r="AJ27" s="4">
        <f t="shared" si="1"/>
        <v>6</v>
      </c>
    </row>
    <row r="28" spans="1:32" s="4" customFormat="1" ht="18" customHeight="1">
      <c r="A28" s="68" t="s">
        <v>12</v>
      </c>
      <c r="B28" s="79">
        <f ca="1">INT(RAND()*2+1)</f>
        <v>1</v>
      </c>
      <c r="C28" s="41">
        <f ca="1">VLOOKUP(X29,$AI$5:$AQ$17,INT(RAND()*6+3))</f>
        <v>4</v>
      </c>
      <c r="D28" s="65" t="s">
        <v>5</v>
      </c>
      <c r="E28" s="69">
        <f ca="1">VLOOKUP(X29,$AI$5:$AV$17,INT(RAND()*5+10))</f>
        <v>3</v>
      </c>
      <c r="F28" s="51"/>
      <c r="G28" s="50"/>
      <c r="H28" s="68" t="s">
        <v>8</v>
      </c>
      <c r="I28" s="79">
        <f ca="1">INT(RAND()*2+1)</f>
        <v>2</v>
      </c>
      <c r="J28" s="41">
        <f ca="1">VLOOKUP(X30,$AI$5:$AQ$17,INT(RAND()*6+3))</f>
        <v>5</v>
      </c>
      <c r="K28" s="65" t="s">
        <v>5</v>
      </c>
      <c r="L28" s="69">
        <f ca="1">VLOOKUP(X30,$AI$5:$AV$16,INT(RAND()*5+10))</f>
        <v>5</v>
      </c>
      <c r="M28" s="51"/>
      <c r="N28" s="49"/>
      <c r="O28" s="49"/>
      <c r="P28" s="67" t="s">
        <v>12</v>
      </c>
      <c r="Q28" s="73">
        <f>IF(AD29=0,"",AD29)</f>
        <v>4</v>
      </c>
      <c r="R28" s="28">
        <f>IF(AE29=0,"",AE29)</f>
        <v>1</v>
      </c>
      <c r="S28" s="32"/>
      <c r="T28" s="68" t="s">
        <v>8</v>
      </c>
      <c r="U28" s="73">
        <f>IF(AD30=0,"",AD30)</f>
        <v>13</v>
      </c>
      <c r="V28" s="28">
        <f>IF(AE30=0,"",AE30)</f>
        <v>4</v>
      </c>
      <c r="W28" s="49"/>
      <c r="X28"/>
      <c r="Y28"/>
      <c r="Z28"/>
      <c r="AA28"/>
      <c r="AB28"/>
      <c r="AC28"/>
      <c r="AD28"/>
      <c r="AE28"/>
      <c r="AF28"/>
    </row>
    <row r="29" spans="1:32" s="4" customFormat="1" ht="9" customHeight="1">
      <c r="A29" s="68"/>
      <c r="B29" s="79"/>
      <c r="C29" s="48" t="s">
        <v>3</v>
      </c>
      <c r="D29" s="65"/>
      <c r="E29" s="69"/>
      <c r="F29" s="51"/>
      <c r="G29" s="6"/>
      <c r="H29" s="68"/>
      <c r="I29" s="79"/>
      <c r="J29" s="48" t="s">
        <v>3</v>
      </c>
      <c r="K29" s="65"/>
      <c r="L29" s="69"/>
      <c r="M29" s="51"/>
      <c r="N29" s="52"/>
      <c r="O29" s="53"/>
      <c r="P29" s="67"/>
      <c r="Q29" s="73"/>
      <c r="R29" s="48" t="str">
        <f>IF(AE29=0,"","－")</f>
        <v>－</v>
      </c>
      <c r="S29" s="48"/>
      <c r="T29" s="68"/>
      <c r="U29" s="73"/>
      <c r="V29" s="48" t="str">
        <f>IF(AE30=0,"","－")</f>
        <v>－</v>
      </c>
      <c r="W29" s="51"/>
      <c r="X29" s="80">
        <f>AM21</f>
        <v>4</v>
      </c>
      <c r="Y29" s="30"/>
      <c r="Z29" s="30">
        <f>(B28*C30+C28)*E28</f>
        <v>39</v>
      </c>
      <c r="AA29" s="30">
        <f>C30</f>
        <v>9</v>
      </c>
      <c r="AB29" s="30">
        <f>Z29/GCD(Z29,AA29)</f>
        <v>13</v>
      </c>
      <c r="AC29" s="30">
        <f>AA29/GCD(Z29,AA29)</f>
        <v>3</v>
      </c>
      <c r="AD29" s="30">
        <f>INT(AB29/AC29)</f>
        <v>4</v>
      </c>
      <c r="AE29" s="30">
        <f>AB29-AD29*AC29</f>
        <v>1</v>
      </c>
      <c r="AF29" s="30">
        <f>AC29</f>
        <v>3</v>
      </c>
    </row>
    <row r="30" spans="1:32" s="4" customFormat="1" ht="18" customHeight="1">
      <c r="A30" s="68"/>
      <c r="B30" s="79"/>
      <c r="C30" s="41">
        <f>VLOOKUP(X29,$AI$5:$AQ$17,2)</f>
        <v>9</v>
      </c>
      <c r="D30" s="65"/>
      <c r="E30" s="69"/>
      <c r="F30" s="51"/>
      <c r="G30" s="30"/>
      <c r="H30" s="68"/>
      <c r="I30" s="79"/>
      <c r="J30" s="41">
        <f>VLOOKUP(X30,$AI$5:$AQ$17,2)</f>
        <v>7</v>
      </c>
      <c r="K30" s="65"/>
      <c r="L30" s="69"/>
      <c r="M30" s="51"/>
      <c r="N30" s="51"/>
      <c r="O30" s="54"/>
      <c r="P30" s="67"/>
      <c r="Q30" s="73"/>
      <c r="R30" s="28">
        <f>IF(AE29=0,"",AF29)</f>
        <v>3</v>
      </c>
      <c r="S30" s="32"/>
      <c r="T30" s="68"/>
      <c r="U30" s="73"/>
      <c r="V30" s="28">
        <f>IF(AE30=0,"",AF30)</f>
        <v>7</v>
      </c>
      <c r="W30" s="51"/>
      <c r="X30" s="30">
        <f>AJ25</f>
        <v>8</v>
      </c>
      <c r="Y30" s="30"/>
      <c r="Z30" s="30">
        <f>(I28*J30+J28)*L28</f>
        <v>95</v>
      </c>
      <c r="AA30" s="30">
        <f>J30</f>
        <v>7</v>
      </c>
      <c r="AB30" s="30">
        <f>Z30/GCD(Z30,AA30)</f>
        <v>95</v>
      </c>
      <c r="AC30" s="30">
        <f>AA30/GCD(Z30,AA30)</f>
        <v>7</v>
      </c>
      <c r="AD30" s="30">
        <f>INT(AB30/AC30)</f>
        <v>13</v>
      </c>
      <c r="AE30" s="30">
        <f>AB30-AD30*AC30</f>
        <v>4</v>
      </c>
      <c r="AF30" s="30">
        <f>AC30</f>
        <v>7</v>
      </c>
    </row>
    <row r="31" spans="1:23" s="4" customFormat="1" ht="33" customHeight="1">
      <c r="A31" s="5"/>
      <c r="B31" s="5"/>
      <c r="C31" s="57"/>
      <c r="D31" s="51"/>
      <c r="E31" s="6"/>
      <c r="F31" s="51"/>
      <c r="G31" s="30"/>
      <c r="H31" s="56"/>
      <c r="I31" s="56"/>
      <c r="J31" s="51"/>
      <c r="K31" s="6"/>
      <c r="L31" s="6"/>
      <c r="M31" s="57"/>
      <c r="N31" s="51"/>
      <c r="O31" s="54"/>
      <c r="P31" s="38"/>
      <c r="Q31" s="22"/>
      <c r="R31" s="25"/>
      <c r="S31" s="25"/>
      <c r="T31" s="56"/>
      <c r="U31" s="25"/>
      <c r="V31" s="51"/>
      <c r="W31" s="51"/>
    </row>
    <row r="32" spans="1:48" ht="15" customHeight="1">
      <c r="A32" s="68"/>
      <c r="B32" s="39"/>
      <c r="C32" s="70"/>
      <c r="D32" s="65"/>
      <c r="E32" s="28"/>
      <c r="F32" s="49"/>
      <c r="G32" s="50"/>
      <c r="H32" s="68"/>
      <c r="I32" s="39"/>
      <c r="J32" s="70"/>
      <c r="K32" s="65"/>
      <c r="L32" s="28"/>
      <c r="M32" s="50"/>
      <c r="N32" s="49"/>
      <c r="O32" s="49"/>
      <c r="P32" s="67"/>
      <c r="Q32" s="58"/>
      <c r="R32" s="28"/>
      <c r="S32" s="32"/>
      <c r="T32" s="68"/>
      <c r="U32" s="59"/>
      <c r="V32" s="28"/>
      <c r="W32" s="49"/>
      <c r="AI32" s="4"/>
      <c r="AR32" s="4"/>
      <c r="AS32" s="4"/>
      <c r="AT32" s="4"/>
      <c r="AU32" s="4"/>
      <c r="AV32" s="4"/>
    </row>
    <row r="33" spans="1:32" ht="9" customHeight="1">
      <c r="A33" s="68"/>
      <c r="B33" s="39"/>
      <c r="C33" s="70"/>
      <c r="D33" s="65"/>
      <c r="E33" s="48"/>
      <c r="F33" s="52"/>
      <c r="G33" s="6"/>
      <c r="H33" s="68"/>
      <c r="I33" s="39"/>
      <c r="J33" s="70"/>
      <c r="K33" s="65"/>
      <c r="L33" s="48"/>
      <c r="M33" s="60"/>
      <c r="N33" s="52"/>
      <c r="O33" s="53"/>
      <c r="P33" s="67"/>
      <c r="Q33" s="22"/>
      <c r="R33" s="48"/>
      <c r="S33" s="48"/>
      <c r="T33" s="68"/>
      <c r="U33" s="46"/>
      <c r="V33" s="48"/>
      <c r="W33" s="51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ht="15" customHeight="1">
      <c r="A34" s="68"/>
      <c r="B34" s="39"/>
      <c r="C34" s="70"/>
      <c r="D34" s="65"/>
      <c r="E34" s="28"/>
      <c r="F34" s="51"/>
      <c r="G34" s="30"/>
      <c r="H34" s="68"/>
      <c r="I34" s="39"/>
      <c r="J34" s="70"/>
      <c r="K34" s="65"/>
      <c r="L34" s="28"/>
      <c r="M34" s="57"/>
      <c r="N34" s="51"/>
      <c r="O34" s="54"/>
      <c r="P34" s="67"/>
      <c r="Q34" s="22"/>
      <c r="R34" s="28"/>
      <c r="S34" s="32"/>
      <c r="T34" s="68"/>
      <c r="U34" s="46"/>
      <c r="V34" s="28"/>
      <c r="W34" s="51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23" ht="39" customHeight="1">
      <c r="A35" s="62"/>
      <c r="B35" s="62"/>
      <c r="C35" s="50"/>
      <c r="D35" s="49"/>
      <c r="E35" s="49"/>
      <c r="F35" s="49"/>
      <c r="G35" s="50"/>
      <c r="H35" s="56"/>
      <c r="I35" s="56"/>
      <c r="J35" s="49"/>
      <c r="K35" s="49"/>
      <c r="L35" s="49"/>
      <c r="M35" s="50"/>
      <c r="N35" s="49"/>
      <c r="O35" s="63"/>
      <c r="P35" s="64"/>
      <c r="Q35" s="10"/>
      <c r="R35" s="26"/>
      <c r="S35" s="26"/>
      <c r="T35" s="56"/>
      <c r="U35" s="26"/>
      <c r="V35" s="51"/>
      <c r="W35" s="49"/>
    </row>
    <row r="36" spans="1:23" ht="18" customHeight="1">
      <c r="A36" s="68" t="s">
        <v>13</v>
      </c>
      <c r="B36" s="79">
        <f ca="1">INT(RAND()*2+1)</f>
        <v>1</v>
      </c>
      <c r="C36" s="41">
        <f ca="1">VLOOKUP(X37,$AI$5:$AQ$17,INT(RAND()*6+3))</f>
        <v>1</v>
      </c>
      <c r="D36" s="65" t="s">
        <v>5</v>
      </c>
      <c r="E36" s="69">
        <f ca="1">VLOOKUP(X37,$AI$5:$AV$17,INT(RAND()*5+10))</f>
        <v>6</v>
      </c>
      <c r="F36" s="49"/>
      <c r="G36" s="50"/>
      <c r="H36" s="68" t="s">
        <v>9</v>
      </c>
      <c r="I36" s="79">
        <f ca="1">INT(RAND()*2+1)</f>
        <v>1</v>
      </c>
      <c r="J36" s="41">
        <f ca="1">VLOOKUP(X38,$AI$5:$AQ$17,INT(RAND()*6+3))</f>
        <v>5</v>
      </c>
      <c r="K36" s="65" t="s">
        <v>5</v>
      </c>
      <c r="L36" s="69">
        <f ca="1">VLOOKUP(X38,$AI$5:$AV$16,INT(RAND()*5+10))</f>
        <v>2</v>
      </c>
      <c r="M36" s="50"/>
      <c r="N36" s="49"/>
      <c r="O36" s="49"/>
      <c r="P36" s="67" t="s">
        <v>13</v>
      </c>
      <c r="Q36" s="73">
        <f>IF(AD37=0,"",AD37)</f>
        <v>7</v>
      </c>
      <c r="R36" s="28">
        <f>IF(AE37=0,"",AE37)</f>
        <v>1</v>
      </c>
      <c r="S36" s="32"/>
      <c r="T36" s="68" t="s">
        <v>9</v>
      </c>
      <c r="U36" s="73">
        <f>IF(AD38=0,"",AD38)</f>
        <v>2</v>
      </c>
      <c r="V36" s="28">
        <f>IF(AE38=0,"",AE38)</f>
        <v>5</v>
      </c>
      <c r="W36" s="49"/>
    </row>
    <row r="37" spans="1:32" ht="9" customHeight="1">
      <c r="A37" s="68"/>
      <c r="B37" s="79"/>
      <c r="C37" s="48" t="s">
        <v>3</v>
      </c>
      <c r="D37" s="65"/>
      <c r="E37" s="69"/>
      <c r="F37" s="49"/>
      <c r="G37" s="6"/>
      <c r="H37" s="68"/>
      <c r="I37" s="79"/>
      <c r="J37" s="48" t="s">
        <v>3</v>
      </c>
      <c r="K37" s="65"/>
      <c r="L37" s="69"/>
      <c r="M37" s="50"/>
      <c r="N37" s="52"/>
      <c r="O37" s="53"/>
      <c r="P37" s="67"/>
      <c r="Q37" s="73"/>
      <c r="R37" s="48" t="str">
        <f>IF(AE37=0,"","－")</f>
        <v>－</v>
      </c>
      <c r="S37" s="48"/>
      <c r="T37" s="68"/>
      <c r="U37" s="73"/>
      <c r="V37" s="48" t="str">
        <f>IF(AE38=0,"","－")</f>
        <v>－</v>
      </c>
      <c r="W37" s="51"/>
      <c r="X37" s="30">
        <f>AJ26</f>
        <v>1</v>
      </c>
      <c r="Y37" s="30"/>
      <c r="Z37" s="30">
        <f>(B36*C38+C36)*E36</f>
        <v>30</v>
      </c>
      <c r="AA37" s="30">
        <f>C38</f>
        <v>4</v>
      </c>
      <c r="AB37" s="30">
        <f>Z37/GCD(Z37,AA37)</f>
        <v>15</v>
      </c>
      <c r="AC37" s="30">
        <f>AA37/GCD(Z37,AA37)</f>
        <v>2</v>
      </c>
      <c r="AD37" s="30">
        <f>INT(AB37/AC37)</f>
        <v>7</v>
      </c>
      <c r="AE37" s="30">
        <f>AB37-AD37*AC37</f>
        <v>1</v>
      </c>
      <c r="AF37" s="30">
        <f>AC37</f>
        <v>2</v>
      </c>
    </row>
    <row r="38" spans="1:32" ht="18" customHeight="1">
      <c r="A38" s="68"/>
      <c r="B38" s="79"/>
      <c r="C38" s="41">
        <f>VLOOKUP(X37,$AI$5:$AQ$17,2)</f>
        <v>4</v>
      </c>
      <c r="D38" s="65"/>
      <c r="E38" s="69"/>
      <c r="F38" s="49"/>
      <c r="G38" s="30"/>
      <c r="H38" s="68"/>
      <c r="I38" s="79"/>
      <c r="J38" s="41">
        <f>VLOOKUP(X38,$AI$5:$AQ$17,2)</f>
        <v>12</v>
      </c>
      <c r="K38" s="65"/>
      <c r="L38" s="69"/>
      <c r="M38" s="50"/>
      <c r="N38" s="51"/>
      <c r="O38" s="54"/>
      <c r="P38" s="67"/>
      <c r="Q38" s="73"/>
      <c r="R38" s="28">
        <f>IF(AE37=0,"",AF37)</f>
        <v>2</v>
      </c>
      <c r="S38" s="32"/>
      <c r="T38" s="68"/>
      <c r="U38" s="73"/>
      <c r="V38" s="28">
        <f>IF(AE38=0,"",AF38)</f>
        <v>6</v>
      </c>
      <c r="W38" s="51"/>
      <c r="X38" s="30">
        <f>AJ27</f>
        <v>6</v>
      </c>
      <c r="Y38" s="30"/>
      <c r="Z38" s="30">
        <f>(I36*J38+J36)*L36</f>
        <v>34</v>
      </c>
      <c r="AA38" s="30">
        <f>J38</f>
        <v>12</v>
      </c>
      <c r="AB38" s="30">
        <f>Z38/GCD(Z38,AA38)</f>
        <v>17</v>
      </c>
      <c r="AC38" s="30">
        <f>AA38/GCD(Z38,AA38)</f>
        <v>6</v>
      </c>
      <c r="AD38" s="30">
        <f>INT(AB38/AC38)</f>
        <v>2</v>
      </c>
      <c r="AE38" s="30">
        <f>AB38-AD38*AC38</f>
        <v>5</v>
      </c>
      <c r="AF38" s="30">
        <f>AC38</f>
        <v>6</v>
      </c>
    </row>
    <row r="39" spans="1:22" ht="33" customHeight="1">
      <c r="A39" s="2"/>
      <c r="B39" s="2"/>
      <c r="H39" s="13"/>
      <c r="I39" s="13"/>
      <c r="O39" s="1"/>
      <c r="P39" s="35"/>
      <c r="Q39" s="10"/>
      <c r="R39" s="26"/>
      <c r="S39" s="26"/>
      <c r="T39" s="13"/>
      <c r="U39" s="26"/>
      <c r="V39" s="4"/>
    </row>
    <row r="40" spans="1:22" ht="15" customHeight="1">
      <c r="A40" s="68"/>
      <c r="B40" s="39"/>
      <c r="C40" s="66"/>
      <c r="D40" s="65"/>
      <c r="E40" s="34"/>
      <c r="H40" s="68"/>
      <c r="I40" s="39"/>
      <c r="J40" s="66"/>
      <c r="K40" s="65"/>
      <c r="L40" s="34"/>
      <c r="P40" s="67"/>
      <c r="Q40" s="21"/>
      <c r="R40" s="34"/>
      <c r="S40" s="31"/>
      <c r="T40" s="68"/>
      <c r="U40" s="45"/>
      <c r="V40" s="34"/>
    </row>
    <row r="41" spans="1:32" ht="9" customHeight="1">
      <c r="A41" s="68"/>
      <c r="B41" s="39"/>
      <c r="C41" s="66"/>
      <c r="D41" s="65"/>
      <c r="E41" s="29"/>
      <c r="F41" s="17"/>
      <c r="G41" s="20"/>
      <c r="H41" s="68"/>
      <c r="I41" s="39"/>
      <c r="J41" s="66"/>
      <c r="K41" s="65"/>
      <c r="L41" s="29"/>
      <c r="M41" s="18"/>
      <c r="N41" s="17"/>
      <c r="O41" s="19"/>
      <c r="P41" s="67"/>
      <c r="Q41" s="22"/>
      <c r="R41" s="29"/>
      <c r="S41" s="29"/>
      <c r="T41" s="68"/>
      <c r="U41" s="46"/>
      <c r="V41" s="29"/>
      <c r="W41" s="4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ht="15" customHeight="1">
      <c r="A42" s="68"/>
      <c r="B42" s="39"/>
      <c r="C42" s="66"/>
      <c r="D42" s="65"/>
      <c r="E42" s="28"/>
      <c r="F42" s="4"/>
      <c r="G42" s="7"/>
      <c r="H42" s="68"/>
      <c r="I42" s="39"/>
      <c r="J42" s="66"/>
      <c r="K42" s="65"/>
      <c r="L42" s="28"/>
      <c r="M42" s="9"/>
      <c r="N42" s="4"/>
      <c r="O42" s="3"/>
      <c r="P42" s="67"/>
      <c r="Q42" s="22"/>
      <c r="R42" s="28"/>
      <c r="S42" s="32"/>
      <c r="T42" s="68"/>
      <c r="U42" s="46"/>
      <c r="V42" s="28"/>
      <c r="W42" s="4"/>
      <c r="X42" s="30"/>
      <c r="Y42" s="30"/>
      <c r="Z42" s="30"/>
      <c r="AA42" s="30"/>
      <c r="AB42" s="30"/>
      <c r="AC42" s="30"/>
      <c r="AD42" s="30"/>
      <c r="AE42" s="30"/>
      <c r="AF42" s="30"/>
    </row>
    <row r="43" spans="15:22" ht="20.25" customHeight="1">
      <c r="O43" s="1"/>
      <c r="P43" s="37"/>
      <c r="Q43" s="10"/>
      <c r="R43" s="26"/>
      <c r="S43" s="26"/>
      <c r="T43" s="26"/>
      <c r="U43" s="26"/>
      <c r="V43" s="4"/>
    </row>
    <row r="44" spans="15:16" ht="13.5">
      <c r="O44" s="1"/>
      <c r="P44" s="36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1"/>
    </row>
    <row r="58" ht="13.5">
      <c r="O58" s="1"/>
    </row>
  </sheetData>
  <sheetProtection/>
  <mergeCells count="108">
    <mergeCell ref="I20:I22"/>
    <mergeCell ref="I28:I30"/>
    <mergeCell ref="I36:I38"/>
    <mergeCell ref="U20:U22"/>
    <mergeCell ref="Q28:Q30"/>
    <mergeCell ref="U28:U30"/>
    <mergeCell ref="Q36:Q38"/>
    <mergeCell ref="U36:U38"/>
    <mergeCell ref="AR3:AV3"/>
    <mergeCell ref="Q4:Q6"/>
    <mergeCell ref="U4:U6"/>
    <mergeCell ref="Q12:Q14"/>
    <mergeCell ref="U12:U14"/>
    <mergeCell ref="AB2:AC2"/>
    <mergeCell ref="AD2:AF2"/>
    <mergeCell ref="C2:E2"/>
    <mergeCell ref="Q1:V1"/>
    <mergeCell ref="AK3:AP3"/>
    <mergeCell ref="Z2:AA2"/>
    <mergeCell ref="Q2:V2"/>
    <mergeCell ref="A4:A6"/>
    <mergeCell ref="P4:P6"/>
    <mergeCell ref="D4:D6"/>
    <mergeCell ref="H4:H6"/>
    <mergeCell ref="K4:K6"/>
    <mergeCell ref="L4:L6"/>
    <mergeCell ref="E4:E6"/>
    <mergeCell ref="B4:B6"/>
    <mergeCell ref="I4:I6"/>
    <mergeCell ref="T4:T6"/>
    <mergeCell ref="A16:A18"/>
    <mergeCell ref="D16:D18"/>
    <mergeCell ref="C16:C18"/>
    <mergeCell ref="H16:H18"/>
    <mergeCell ref="K16:K18"/>
    <mergeCell ref="J16:J18"/>
    <mergeCell ref="P16:P18"/>
    <mergeCell ref="T16:T18"/>
    <mergeCell ref="K8:K10"/>
    <mergeCell ref="K20:K22"/>
    <mergeCell ref="L20:L22"/>
    <mergeCell ref="P20:P22"/>
    <mergeCell ref="T20:T22"/>
    <mergeCell ref="A20:A22"/>
    <mergeCell ref="D20:D22"/>
    <mergeCell ref="E20:E22"/>
    <mergeCell ref="H20:H22"/>
    <mergeCell ref="Q20:Q22"/>
    <mergeCell ref="B20:B22"/>
    <mergeCell ref="K24:K26"/>
    <mergeCell ref="J24:J26"/>
    <mergeCell ref="P24:P26"/>
    <mergeCell ref="T24:T26"/>
    <mergeCell ref="A24:A26"/>
    <mergeCell ref="D24:D26"/>
    <mergeCell ref="C24:C26"/>
    <mergeCell ref="H24:H26"/>
    <mergeCell ref="K28:K30"/>
    <mergeCell ref="L28:L30"/>
    <mergeCell ref="P28:P30"/>
    <mergeCell ref="T28:T30"/>
    <mergeCell ref="A28:A30"/>
    <mergeCell ref="D28:D30"/>
    <mergeCell ref="E28:E30"/>
    <mergeCell ref="H28:H30"/>
    <mergeCell ref="B28:B30"/>
    <mergeCell ref="J8:J10"/>
    <mergeCell ref="P8:P10"/>
    <mergeCell ref="T8:T10"/>
    <mergeCell ref="A8:A10"/>
    <mergeCell ref="D8:D10"/>
    <mergeCell ref="C8:C10"/>
    <mergeCell ref="H8:H10"/>
    <mergeCell ref="L12:L14"/>
    <mergeCell ref="P12:P14"/>
    <mergeCell ref="T12:T14"/>
    <mergeCell ref="A12:A14"/>
    <mergeCell ref="D12:D14"/>
    <mergeCell ref="E12:E14"/>
    <mergeCell ref="H12:H14"/>
    <mergeCell ref="K12:K14"/>
    <mergeCell ref="B12:B14"/>
    <mergeCell ref="I12:I14"/>
    <mergeCell ref="K32:K34"/>
    <mergeCell ref="J32:J34"/>
    <mergeCell ref="P32:P34"/>
    <mergeCell ref="T32:T34"/>
    <mergeCell ref="A32:A34"/>
    <mergeCell ref="D32:D34"/>
    <mergeCell ref="C32:C34"/>
    <mergeCell ref="H32:H34"/>
    <mergeCell ref="K36:K38"/>
    <mergeCell ref="L36:L38"/>
    <mergeCell ref="P36:P38"/>
    <mergeCell ref="T36:T38"/>
    <mergeCell ref="A36:A38"/>
    <mergeCell ref="D36:D38"/>
    <mergeCell ref="E36:E38"/>
    <mergeCell ref="H36:H38"/>
    <mergeCell ref="B36:B38"/>
    <mergeCell ref="K40:K42"/>
    <mergeCell ref="J40:J42"/>
    <mergeCell ref="P40:P42"/>
    <mergeCell ref="T40:T42"/>
    <mergeCell ref="A40:A42"/>
    <mergeCell ref="D40:D42"/>
    <mergeCell ref="C40:C42"/>
    <mergeCell ref="H40:H42"/>
  </mergeCells>
  <printOptions/>
  <pageMargins left="0.29" right="0.25" top="0.69" bottom="0.26" header="0.61" footer="0.2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2016-07-10T08:31:48Z</cp:lastPrinted>
  <dcterms:created xsi:type="dcterms:W3CDTF">1999-05-08T10:31:43Z</dcterms:created>
  <dcterms:modified xsi:type="dcterms:W3CDTF">2016-07-10T08:42:44Z</dcterms:modified>
  <cp:category/>
  <cp:version/>
  <cp:contentType/>
  <cp:contentStatus/>
</cp:coreProperties>
</file>