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65521" windowWidth="2086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'Sheet1'!$A$1:$T$27</definedName>
  </definedNames>
  <calcPr fullCalcOnLoad="1"/>
</workbook>
</file>

<file path=xl/sharedStrings.xml><?xml version="1.0" encoding="utf-8"?>
<sst xmlns="http://schemas.openxmlformats.org/spreadsheetml/2006/main" count="54" uniqueCount="14">
  <si>
    <t>＝</t>
  </si>
  <si>
    <t xml:space="preserve"> </t>
  </si>
  <si>
    <t>解答</t>
  </si>
  <si>
    <t>②分数と小数，整数</t>
  </si>
  <si>
    <t>　 年　  組 　　番 氏名</t>
  </si>
  <si>
    <t>①</t>
  </si>
  <si>
    <t>②</t>
  </si>
  <si>
    <t>③</t>
  </si>
  <si>
    <t>④</t>
  </si>
  <si>
    <t>小数,整数を分数で表そう！</t>
  </si>
  <si>
    <t>分母</t>
  </si>
  <si>
    <t>分子</t>
  </si>
  <si>
    <t>051226 Gifu算数研</t>
  </si>
  <si>
    <t>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</si>
</sst>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0" xfId="0" applyFont="1" applyAlignment="1" quotePrefix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14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14" fontId="5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3" fillId="0" borderId="10" xfId="0" applyFont="1" applyBorder="1" applyAlignment="1" quotePrefix="1">
      <alignment horizontal="right"/>
    </xf>
    <xf numFmtId="0" fontId="3" fillId="0" borderId="0" xfId="0" applyFont="1" applyAlignment="1" quotePrefix="1">
      <alignment horizontal="right" vertical="center"/>
    </xf>
    <xf numFmtId="0" fontId="0" fillId="0" borderId="0" xfId="0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13" fillId="0" borderId="0" xfId="0" applyFont="1" applyAlignment="1" quotePrefix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75390625" style="0" customWidth="1"/>
    <col min="3" max="3" width="6.625" style="15" customWidth="1"/>
    <col min="4" max="4" width="3.625" style="0" bestFit="1" customWidth="1"/>
    <col min="5" max="5" width="3.625" style="0" customWidth="1"/>
    <col min="6" max="6" width="7.375" style="0" customWidth="1"/>
    <col min="7" max="7" width="5.50390625" style="0" customWidth="1"/>
    <col min="8" max="8" width="2.625" style="0" customWidth="1"/>
    <col min="9" max="9" width="4.875" style="0" customWidth="1"/>
    <col min="10" max="10" width="2.75390625" style="0" customWidth="1"/>
    <col min="11" max="11" width="5.125" style="0" customWidth="1"/>
    <col min="12" max="12" width="3.875" style="0" customWidth="1"/>
    <col min="13" max="13" width="3.75390625" style="0" customWidth="1"/>
    <col min="14" max="14" width="4.625" style="0" customWidth="1"/>
    <col min="15" max="15" width="12.375" style="0" customWidth="1"/>
    <col min="16" max="16" width="4.375" style="19" customWidth="1"/>
    <col min="17" max="17" width="2.125" style="42" customWidth="1"/>
    <col min="18" max="18" width="3.125" style="42" customWidth="1"/>
    <col min="19" max="19" width="6.25390625" style="0" customWidth="1"/>
    <col min="20" max="20" width="1.25" style="0" customWidth="1"/>
    <col min="21" max="21" width="5.125" style="0" customWidth="1"/>
    <col min="22" max="22" width="7.375" style="0" customWidth="1"/>
    <col min="23" max="28" width="5.00390625" style="0" customWidth="1"/>
  </cols>
  <sheetData>
    <row r="1" spans="1:20" s="4" customFormat="1" ht="26.25" customHeight="1">
      <c r="A1" s="31" t="s">
        <v>3</v>
      </c>
      <c r="B1" s="11"/>
      <c r="C1" s="14"/>
      <c r="D1" s="12"/>
      <c r="E1" s="12"/>
      <c r="F1" s="12"/>
      <c r="G1" s="33" t="s">
        <v>9</v>
      </c>
      <c r="L1" s="32"/>
      <c r="M1" s="32"/>
      <c r="N1" s="32"/>
      <c r="O1" s="52" t="s">
        <v>12</v>
      </c>
      <c r="P1" s="52"/>
      <c r="Q1" s="52"/>
      <c r="R1" s="52"/>
      <c r="S1" s="52"/>
      <c r="T1" s="52"/>
    </row>
    <row r="2" spans="2:22" s="4" customFormat="1" ht="24" customHeight="1">
      <c r="B2" s="57">
        <f ca="1">TODAY()</f>
        <v>41987</v>
      </c>
      <c r="C2" s="57"/>
      <c r="D2" s="57"/>
      <c r="E2" s="57"/>
      <c r="F2" s="57"/>
      <c r="G2" s="5" t="s">
        <v>4</v>
      </c>
      <c r="H2" s="25"/>
      <c r="I2" s="25"/>
      <c r="J2" s="5"/>
      <c r="K2" s="5"/>
      <c r="L2" s="5"/>
      <c r="M2" s="5"/>
      <c r="N2" s="5"/>
      <c r="O2" s="5"/>
      <c r="P2" s="55" t="s">
        <v>2</v>
      </c>
      <c r="Q2" s="56"/>
      <c r="R2" s="56"/>
      <c r="S2" s="56"/>
      <c r="T2" s="56"/>
      <c r="U2" s="17"/>
      <c r="V2" s="17"/>
    </row>
    <row r="3" spans="2:22" s="4" customFormat="1" ht="11.25" customHeight="1">
      <c r="B3" s="30"/>
      <c r="C3" s="30"/>
      <c r="D3" s="30"/>
      <c r="E3" s="30"/>
      <c r="F3" s="30"/>
      <c r="G3" s="16"/>
      <c r="H3" s="17"/>
      <c r="I3" s="17"/>
      <c r="J3" s="16"/>
      <c r="K3" s="16"/>
      <c r="L3" s="16"/>
      <c r="M3" s="16"/>
      <c r="N3" s="16"/>
      <c r="O3" s="16"/>
      <c r="P3" s="26"/>
      <c r="Q3" s="40"/>
      <c r="R3" s="40"/>
      <c r="S3" s="21"/>
      <c r="T3" s="27"/>
      <c r="U3" s="17"/>
      <c r="V3" s="17"/>
    </row>
    <row r="4" spans="1:28" s="9" customFormat="1" ht="33.75" customHeight="1">
      <c r="A4" s="53" t="s">
        <v>5</v>
      </c>
      <c r="B4" s="13" t="s">
        <v>1</v>
      </c>
      <c r="C4" s="51">
        <f>S4/S5</f>
        <v>0.7</v>
      </c>
      <c r="D4" s="47" t="s">
        <v>0</v>
      </c>
      <c r="E4" s="28"/>
      <c r="F4" s="37"/>
      <c r="I4" s="34"/>
      <c r="J4" s="34"/>
      <c r="K4" s="35"/>
      <c r="L4" s="49"/>
      <c r="M4" s="36"/>
      <c r="O4" s="10"/>
      <c r="P4" s="54" t="s">
        <v>5</v>
      </c>
      <c r="Q4" s="58">
        <f>IF(V4=0,"",V4)</f>
      </c>
      <c r="R4" s="41"/>
      <c r="S4" s="22">
        <f>VLOOKUP(AB5,W5:Y8,3)</f>
        <v>7</v>
      </c>
      <c r="U4" s="21"/>
      <c r="V4" s="21"/>
      <c r="W4" s="4"/>
      <c r="X4" s="44" t="s">
        <v>10</v>
      </c>
      <c r="Y4" s="4" t="s">
        <v>11</v>
      </c>
      <c r="Z4" s="4"/>
      <c r="AA4" s="4"/>
      <c r="AB4" s="4"/>
    </row>
    <row r="5" spans="1:28" s="9" customFormat="1" ht="33.75" customHeight="1">
      <c r="A5" s="53"/>
      <c r="B5" s="13"/>
      <c r="C5" s="51"/>
      <c r="D5" s="48"/>
      <c r="E5" s="29"/>
      <c r="F5" s="7"/>
      <c r="I5" s="34"/>
      <c r="J5" s="34"/>
      <c r="K5" s="43"/>
      <c r="L5" s="50"/>
      <c r="M5" s="36"/>
      <c r="O5" s="10"/>
      <c r="P5" s="54"/>
      <c r="Q5" s="58"/>
      <c r="R5" s="41"/>
      <c r="S5" s="23">
        <f>VLOOKUP(AB5,$W$5:$Y$8,2)</f>
        <v>10</v>
      </c>
      <c r="U5" s="18"/>
      <c r="V5" s="21"/>
      <c r="W5" s="9">
        <v>1</v>
      </c>
      <c r="X5" s="9">
        <v>10</v>
      </c>
      <c r="Y5" s="9">
        <f ca="1">IF(RAND()&lt;0.25,1,IF(RAND()&lt;0.33,3,IF(RAND()&lt;0.5,7,9)))</f>
        <v>7</v>
      </c>
      <c r="AA5" s="9">
        <f ca="1">RAND()</f>
        <v>0.4396914647992589</v>
      </c>
      <c r="AB5" s="9">
        <f>RANK(AA5,$AA$5:$AA$9)</f>
        <v>1</v>
      </c>
    </row>
    <row r="6" spans="1:28" s="9" customFormat="1" ht="33.75" customHeight="1">
      <c r="A6" s="53" t="s">
        <v>6</v>
      </c>
      <c r="B6" s="13" t="s">
        <v>1</v>
      </c>
      <c r="C6" s="51">
        <f>S6/S7</f>
        <v>0.5</v>
      </c>
      <c r="D6" s="47" t="s">
        <v>0</v>
      </c>
      <c r="E6" s="28"/>
      <c r="F6" s="37"/>
      <c r="I6" s="34"/>
      <c r="J6" s="34"/>
      <c r="K6" s="35"/>
      <c r="L6" s="49"/>
      <c r="M6" s="36"/>
      <c r="O6" s="10"/>
      <c r="P6" s="54" t="s">
        <v>6</v>
      </c>
      <c r="Q6" s="58">
        <f>IF(V6=0,"",V6)</f>
      </c>
      <c r="R6" s="41"/>
      <c r="S6" s="22">
        <f>VLOOKUP(AB6,$W$5:$Y$8,3)</f>
        <v>1</v>
      </c>
      <c r="U6" s="21"/>
      <c r="V6" s="21"/>
      <c r="W6" s="9">
        <v>2</v>
      </c>
      <c r="X6" s="9">
        <v>5</v>
      </c>
      <c r="Y6" s="9">
        <f ca="1">INT(RAND()*2+1)</f>
        <v>2</v>
      </c>
      <c r="AA6" s="9">
        <f ca="1">RAND()</f>
        <v>0.20097752607926977</v>
      </c>
      <c r="AB6" s="9">
        <f>RANK(AA6,$AA$5:$AA$9)</f>
        <v>4</v>
      </c>
    </row>
    <row r="7" spans="1:28" s="9" customFormat="1" ht="33.75" customHeight="1">
      <c r="A7" s="53"/>
      <c r="B7" s="13"/>
      <c r="C7" s="51"/>
      <c r="D7" s="48"/>
      <c r="E7" s="29"/>
      <c r="F7" s="7"/>
      <c r="I7" s="34"/>
      <c r="J7" s="34"/>
      <c r="K7" s="24"/>
      <c r="L7" s="50"/>
      <c r="M7" s="36"/>
      <c r="O7" s="10"/>
      <c r="P7" s="54"/>
      <c r="Q7" s="58"/>
      <c r="R7" s="41"/>
      <c r="S7" s="23">
        <f>VLOOKUP(AB6,$W$5:$Y$8,2)</f>
        <v>2</v>
      </c>
      <c r="U7" s="18"/>
      <c r="V7" s="21"/>
      <c r="W7" s="9">
        <v>3</v>
      </c>
      <c r="X7" s="9">
        <v>5</v>
      </c>
      <c r="Y7" s="9">
        <f ca="1">INT(RAND()*2+3)</f>
        <v>3</v>
      </c>
      <c r="AA7" s="9">
        <f ca="1">RAND()</f>
        <v>0.39098086334597526</v>
      </c>
      <c r="AB7" s="9">
        <f>RANK(AA7,$AA$5:$AA$9)</f>
        <v>3</v>
      </c>
    </row>
    <row r="8" spans="1:28" s="9" customFormat="1" ht="33.75" customHeight="1">
      <c r="A8" s="53" t="s">
        <v>7</v>
      </c>
      <c r="B8" s="13" t="s">
        <v>1</v>
      </c>
      <c r="C8" s="51">
        <f>S8/S9</f>
        <v>0.6</v>
      </c>
      <c r="D8" s="47" t="s">
        <v>0</v>
      </c>
      <c r="E8" s="28"/>
      <c r="F8" s="37"/>
      <c r="I8" s="34"/>
      <c r="J8" s="34"/>
      <c r="K8" s="35"/>
      <c r="L8" s="49"/>
      <c r="M8" s="36"/>
      <c r="O8" s="10"/>
      <c r="P8" s="54" t="s">
        <v>7</v>
      </c>
      <c r="Q8" s="58">
        <f>IF(V8=0,"",V8)</f>
      </c>
      <c r="R8" s="41"/>
      <c r="S8" s="22">
        <f>VLOOKUP(AB7,$W$5:$Y$8,3)</f>
        <v>3</v>
      </c>
      <c r="U8" s="21"/>
      <c r="V8" s="21"/>
      <c r="W8" s="9">
        <v>4</v>
      </c>
      <c r="X8" s="9">
        <v>2</v>
      </c>
      <c r="Y8" s="9">
        <v>1</v>
      </c>
      <c r="AA8" s="9">
        <f ca="1">RAND()</f>
        <v>0.4174308105080329</v>
      </c>
      <c r="AB8" s="9">
        <f>RANK(AA8,$AA$5:$AA$9)</f>
        <v>2</v>
      </c>
    </row>
    <row r="9" spans="1:22" s="9" customFormat="1" ht="33.75" customHeight="1">
      <c r="A9" s="53"/>
      <c r="B9" s="13"/>
      <c r="C9" s="51"/>
      <c r="D9" s="48"/>
      <c r="E9" s="29"/>
      <c r="F9" s="7"/>
      <c r="I9" s="34"/>
      <c r="J9" s="34"/>
      <c r="K9" s="24"/>
      <c r="L9" s="50"/>
      <c r="M9" s="36"/>
      <c r="O9" s="10"/>
      <c r="P9" s="54"/>
      <c r="Q9" s="58"/>
      <c r="R9" s="41"/>
      <c r="S9" s="23">
        <f>VLOOKUP(AB7,$W$5:$Y$8,2)</f>
        <v>5</v>
      </c>
      <c r="U9" s="18"/>
      <c r="V9" s="21"/>
    </row>
    <row r="10" spans="1:22" s="9" customFormat="1" ht="33.75" customHeight="1">
      <c r="A10" s="53" t="s">
        <v>8</v>
      </c>
      <c r="B10" s="13" t="s">
        <v>1</v>
      </c>
      <c r="C10" s="51">
        <f>R10+S10/S11</f>
        <v>1.4</v>
      </c>
      <c r="D10" s="47" t="s">
        <v>0</v>
      </c>
      <c r="E10" s="28"/>
      <c r="F10" s="37"/>
      <c r="I10" s="34"/>
      <c r="J10" s="34"/>
      <c r="K10" s="35"/>
      <c r="L10" s="49"/>
      <c r="M10" s="36"/>
      <c r="O10" s="10"/>
      <c r="P10" s="54" t="s">
        <v>8</v>
      </c>
      <c r="Q10" s="58"/>
      <c r="R10" s="46">
        <f ca="1">INT(RAND()*3+1)</f>
        <v>1</v>
      </c>
      <c r="S10" s="22">
        <f>VLOOKUP(AB8,$W$5:$Y$8,3)</f>
        <v>2</v>
      </c>
      <c r="U10" s="21"/>
      <c r="V10" s="21"/>
    </row>
    <row r="11" spans="1:22" s="9" customFormat="1" ht="33.75" customHeight="1">
      <c r="A11" s="53"/>
      <c r="B11" s="13"/>
      <c r="C11" s="51"/>
      <c r="D11" s="48"/>
      <c r="E11" s="29"/>
      <c r="F11" s="7"/>
      <c r="I11" s="34"/>
      <c r="J11" s="34"/>
      <c r="K11" s="24"/>
      <c r="L11" s="50"/>
      <c r="M11" s="36"/>
      <c r="O11" s="10"/>
      <c r="P11" s="54"/>
      <c r="Q11" s="58"/>
      <c r="R11" s="46"/>
      <c r="S11" s="23">
        <f>VLOOKUP(AB8,$W$5:$Y$8,2)</f>
        <v>5</v>
      </c>
      <c r="U11" s="18"/>
      <c r="V11" s="21"/>
    </row>
    <row r="12" spans="1:22" s="9" customFormat="1" ht="33.75" customHeight="1">
      <c r="A12" s="53" t="s">
        <v>13</v>
      </c>
      <c r="B12" s="13" t="s">
        <v>1</v>
      </c>
      <c r="C12" s="51">
        <f ca="1">INT(RAND()*9+1)</f>
        <v>8</v>
      </c>
      <c r="D12" s="47" t="s">
        <v>0</v>
      </c>
      <c r="E12" s="28"/>
      <c r="F12" s="37"/>
      <c r="I12" s="34"/>
      <c r="J12" s="34"/>
      <c r="K12" s="35"/>
      <c r="L12" s="49"/>
      <c r="M12" s="36"/>
      <c r="O12" s="10"/>
      <c r="P12" s="54" t="s">
        <v>13</v>
      </c>
      <c r="Q12" s="58"/>
      <c r="R12" s="41"/>
      <c r="S12" s="22">
        <f>C12</f>
        <v>8</v>
      </c>
      <c r="U12" s="21"/>
      <c r="V12" s="21"/>
    </row>
    <row r="13" spans="1:22" s="9" customFormat="1" ht="33.75" customHeight="1">
      <c r="A13" s="53"/>
      <c r="B13" s="13"/>
      <c r="C13" s="51"/>
      <c r="D13" s="48"/>
      <c r="E13" s="29"/>
      <c r="F13" s="45">
        <v>1</v>
      </c>
      <c r="I13" s="34"/>
      <c r="J13" s="34"/>
      <c r="K13" s="24"/>
      <c r="L13" s="50"/>
      <c r="M13" s="36"/>
      <c r="O13" s="10"/>
      <c r="P13" s="54"/>
      <c r="Q13" s="58"/>
      <c r="R13" s="41"/>
      <c r="S13" s="23">
        <v>1</v>
      </c>
      <c r="U13" s="18"/>
      <c r="V13" s="21"/>
    </row>
    <row r="14" spans="1:19" s="9" customFormat="1" ht="54.75" customHeight="1">
      <c r="A14" s="6"/>
      <c r="B14" s="7"/>
      <c r="C14" s="7"/>
      <c r="F14" s="7"/>
      <c r="M14" s="7"/>
      <c r="O14" s="10"/>
      <c r="P14" s="20"/>
      <c r="Q14" s="38"/>
      <c r="R14" s="38"/>
      <c r="S14" s="8"/>
    </row>
    <row r="15" spans="1:20" ht="18.75">
      <c r="A15" s="31" t="s">
        <v>3</v>
      </c>
      <c r="B15" s="11"/>
      <c r="C15" s="14"/>
      <c r="D15" s="12"/>
      <c r="E15" s="12"/>
      <c r="F15" s="12"/>
      <c r="G15" s="33" t="s">
        <v>9</v>
      </c>
      <c r="H15" s="4"/>
      <c r="I15" s="4"/>
      <c r="J15" s="4"/>
      <c r="K15" s="4"/>
      <c r="L15" s="32"/>
      <c r="M15" s="32"/>
      <c r="N15" s="32"/>
      <c r="O15" s="52" t="s">
        <v>12</v>
      </c>
      <c r="P15" s="52"/>
      <c r="Q15" s="52"/>
      <c r="R15" s="52"/>
      <c r="S15" s="52"/>
      <c r="T15" s="52"/>
    </row>
    <row r="16" spans="1:20" ht="18.75">
      <c r="A16" s="4"/>
      <c r="B16" s="57">
        <f>B2+1</f>
        <v>41988</v>
      </c>
      <c r="C16" s="57"/>
      <c r="D16" s="57"/>
      <c r="E16" s="57"/>
      <c r="F16" s="57"/>
      <c r="G16" s="5" t="s">
        <v>4</v>
      </c>
      <c r="H16" s="25"/>
      <c r="I16" s="25"/>
      <c r="J16" s="5"/>
      <c r="K16" s="5"/>
      <c r="L16" s="5"/>
      <c r="M16" s="5"/>
      <c r="N16" s="5"/>
      <c r="O16" s="5"/>
      <c r="P16" s="55" t="s">
        <v>2</v>
      </c>
      <c r="Q16" s="56"/>
      <c r="R16" s="56"/>
      <c r="S16" s="56"/>
      <c r="T16" s="56"/>
    </row>
    <row r="17" spans="1:20" ht="11.25" customHeight="1">
      <c r="A17" s="4"/>
      <c r="B17" s="30"/>
      <c r="C17" s="30"/>
      <c r="D17" s="30"/>
      <c r="E17" s="30"/>
      <c r="F17" s="30"/>
      <c r="G17" s="16"/>
      <c r="H17" s="17"/>
      <c r="I17" s="17"/>
      <c r="J17" s="16"/>
      <c r="K17" s="16"/>
      <c r="L17" s="16"/>
      <c r="M17" s="16"/>
      <c r="N17" s="16"/>
      <c r="O17" s="16"/>
      <c r="P17" s="26"/>
      <c r="Q17" s="40"/>
      <c r="R17" s="40"/>
      <c r="S17" s="21"/>
      <c r="T17" s="27"/>
    </row>
    <row r="18" spans="1:28" ht="33.75" customHeight="1">
      <c r="A18" s="53" t="s">
        <v>5</v>
      </c>
      <c r="B18" s="13" t="s">
        <v>1</v>
      </c>
      <c r="C18" s="51">
        <f>S18/S19</f>
        <v>0.5</v>
      </c>
      <c r="D18" s="47" t="s">
        <v>0</v>
      </c>
      <c r="E18" s="28"/>
      <c r="F18" s="37"/>
      <c r="G18" s="9"/>
      <c r="H18" s="9"/>
      <c r="I18" s="34"/>
      <c r="J18" s="34"/>
      <c r="K18" s="35"/>
      <c r="L18" s="49"/>
      <c r="M18" s="36"/>
      <c r="N18" s="9"/>
      <c r="O18" s="10"/>
      <c r="P18" s="54" t="s">
        <v>5</v>
      </c>
      <c r="Q18" s="58">
        <f>IF(V18=0,"",V18)</f>
      </c>
      <c r="R18" s="41"/>
      <c r="S18" s="22">
        <f>VLOOKUP(AB19,W19:Y22,3)</f>
        <v>1</v>
      </c>
      <c r="T18" s="9"/>
      <c r="W18" s="4"/>
      <c r="X18" s="44" t="s">
        <v>10</v>
      </c>
      <c r="Y18" s="4" t="s">
        <v>11</v>
      </c>
      <c r="Z18" s="4"/>
      <c r="AA18" s="4"/>
      <c r="AB18" s="4"/>
    </row>
    <row r="19" spans="1:28" ht="33.75" customHeight="1">
      <c r="A19" s="53"/>
      <c r="B19" s="13"/>
      <c r="C19" s="51"/>
      <c r="D19" s="48"/>
      <c r="E19" s="29"/>
      <c r="F19" s="7"/>
      <c r="G19" s="9"/>
      <c r="H19" s="9"/>
      <c r="I19" s="34"/>
      <c r="J19" s="34"/>
      <c r="K19" s="43"/>
      <c r="L19" s="50"/>
      <c r="M19" s="36"/>
      <c r="N19" s="9"/>
      <c r="O19" s="10"/>
      <c r="P19" s="54"/>
      <c r="Q19" s="58"/>
      <c r="R19" s="41"/>
      <c r="S19" s="23">
        <f>VLOOKUP(AB19,$W$5:$Y$8,2)</f>
        <v>2</v>
      </c>
      <c r="T19" s="9"/>
      <c r="W19" s="9">
        <v>1</v>
      </c>
      <c r="X19" s="9">
        <v>10</v>
      </c>
      <c r="Y19" s="9">
        <f ca="1">IF(RAND()&lt;0.25,1,IF(RAND()&lt;0.33,3,IF(RAND()&lt;0.5,7,9)))</f>
        <v>3</v>
      </c>
      <c r="Z19" s="9"/>
      <c r="AA19" s="9">
        <f ca="1">RAND()</f>
        <v>0.054374693236425076</v>
      </c>
      <c r="AB19" s="9">
        <f>RANK(AA19,$AA$19:$AA$23)</f>
        <v>4</v>
      </c>
    </row>
    <row r="20" spans="1:28" ht="33.75" customHeight="1">
      <c r="A20" s="53" t="s">
        <v>6</v>
      </c>
      <c r="B20" s="13" t="s">
        <v>1</v>
      </c>
      <c r="C20" s="51">
        <f>S20/S21</f>
        <v>0.6</v>
      </c>
      <c r="D20" s="47" t="s">
        <v>0</v>
      </c>
      <c r="E20" s="28"/>
      <c r="F20" s="37"/>
      <c r="G20" s="9"/>
      <c r="H20" s="9"/>
      <c r="I20" s="34"/>
      <c r="J20" s="34"/>
      <c r="K20" s="35"/>
      <c r="L20" s="49"/>
      <c r="M20" s="36"/>
      <c r="N20" s="9"/>
      <c r="O20" s="10"/>
      <c r="P20" s="54" t="s">
        <v>6</v>
      </c>
      <c r="Q20" s="58">
        <f>IF(V20=0,"",V20)</f>
      </c>
      <c r="R20" s="41"/>
      <c r="S20" s="22">
        <f>VLOOKUP(AB20,$W$5:$Y$8,3)</f>
        <v>3</v>
      </c>
      <c r="T20" s="9"/>
      <c r="W20" s="9">
        <v>2</v>
      </c>
      <c r="X20" s="9">
        <v>5</v>
      </c>
      <c r="Y20" s="9">
        <f ca="1">INT(RAND()*2+1)</f>
        <v>1</v>
      </c>
      <c r="Z20" s="9"/>
      <c r="AA20" s="9">
        <f ca="1">RAND()</f>
        <v>0.10179166951154262</v>
      </c>
      <c r="AB20" s="9">
        <f>RANK(AA20,$AA$19:$AA$23)</f>
        <v>3</v>
      </c>
    </row>
    <row r="21" spans="1:28" ht="33.75" customHeight="1">
      <c r="A21" s="53"/>
      <c r="B21" s="13"/>
      <c r="C21" s="51"/>
      <c r="D21" s="48"/>
      <c r="E21" s="29"/>
      <c r="F21" s="7"/>
      <c r="G21" s="9"/>
      <c r="H21" s="9"/>
      <c r="I21" s="34"/>
      <c r="J21" s="34"/>
      <c r="K21" s="24"/>
      <c r="L21" s="50"/>
      <c r="M21" s="36"/>
      <c r="N21" s="9"/>
      <c r="O21" s="10"/>
      <c r="P21" s="54"/>
      <c r="Q21" s="58"/>
      <c r="R21" s="41"/>
      <c r="S21" s="23">
        <f>VLOOKUP(AB20,$W$5:$Y$8,2)</f>
        <v>5</v>
      </c>
      <c r="T21" s="9"/>
      <c r="W21" s="9">
        <v>3</v>
      </c>
      <c r="X21" s="9">
        <v>5</v>
      </c>
      <c r="Y21" s="9">
        <f ca="1">INT(RAND()*2+3)</f>
        <v>3</v>
      </c>
      <c r="Z21" s="9"/>
      <c r="AA21" s="9">
        <f ca="1">RAND()</f>
        <v>0.5728010220290317</v>
      </c>
      <c r="AB21" s="9">
        <f>RANK(AA21,$AA$19:$AA$23)</f>
        <v>1</v>
      </c>
    </row>
    <row r="22" spans="1:28" ht="33.75" customHeight="1">
      <c r="A22" s="53" t="s">
        <v>7</v>
      </c>
      <c r="B22" s="13" t="s">
        <v>1</v>
      </c>
      <c r="C22" s="51">
        <f>S22/S23</f>
        <v>0.7</v>
      </c>
      <c r="D22" s="47" t="s">
        <v>0</v>
      </c>
      <c r="E22" s="28"/>
      <c r="F22" s="37"/>
      <c r="G22" s="9"/>
      <c r="H22" s="9"/>
      <c r="I22" s="34"/>
      <c r="J22" s="34"/>
      <c r="K22" s="35"/>
      <c r="L22" s="49"/>
      <c r="M22" s="36"/>
      <c r="N22" s="9"/>
      <c r="O22" s="10"/>
      <c r="P22" s="54" t="s">
        <v>7</v>
      </c>
      <c r="Q22" s="58">
        <f>IF(V22=0,"",V22)</f>
      </c>
      <c r="R22" s="41"/>
      <c r="S22" s="22">
        <f>VLOOKUP(AB21,$W$5:$Y$8,3)</f>
        <v>7</v>
      </c>
      <c r="T22" s="9"/>
      <c r="W22" s="9">
        <v>4</v>
      </c>
      <c r="X22" s="9">
        <v>2</v>
      </c>
      <c r="Y22" s="9">
        <v>1</v>
      </c>
      <c r="Z22" s="9"/>
      <c r="AA22" s="9">
        <f ca="1">RAND()</f>
        <v>0.12016726512841325</v>
      </c>
      <c r="AB22" s="9">
        <f>RANK(AA22,$AA$19:$AA$23)</f>
        <v>2</v>
      </c>
    </row>
    <row r="23" spans="1:20" ht="33.75" customHeight="1">
      <c r="A23" s="53"/>
      <c r="B23" s="13"/>
      <c r="C23" s="51"/>
      <c r="D23" s="48"/>
      <c r="E23" s="29"/>
      <c r="F23" s="7"/>
      <c r="G23" s="9"/>
      <c r="H23" s="9"/>
      <c r="I23" s="34"/>
      <c r="J23" s="34"/>
      <c r="K23" s="24"/>
      <c r="L23" s="50"/>
      <c r="M23" s="36"/>
      <c r="N23" s="9"/>
      <c r="O23" s="10"/>
      <c r="P23" s="54"/>
      <c r="Q23" s="58"/>
      <c r="R23" s="41"/>
      <c r="S23" s="23">
        <f>VLOOKUP(AB21,$W$5:$Y$8,2)</f>
        <v>10</v>
      </c>
      <c r="T23" s="9"/>
    </row>
    <row r="24" spans="1:20" ht="33.75" customHeight="1">
      <c r="A24" s="53" t="s">
        <v>8</v>
      </c>
      <c r="B24" s="13" t="s">
        <v>1</v>
      </c>
      <c r="C24" s="51">
        <f>R24+S24/S25</f>
        <v>1.4</v>
      </c>
      <c r="D24" s="47" t="s">
        <v>0</v>
      </c>
      <c r="E24" s="28"/>
      <c r="F24" s="37"/>
      <c r="G24" s="9"/>
      <c r="H24" s="9"/>
      <c r="I24" s="34"/>
      <c r="J24" s="34"/>
      <c r="K24" s="35"/>
      <c r="L24" s="49"/>
      <c r="M24" s="36"/>
      <c r="N24" s="9"/>
      <c r="O24" s="10"/>
      <c r="P24" s="54" t="s">
        <v>8</v>
      </c>
      <c r="Q24" s="58"/>
      <c r="R24" s="46">
        <f ca="1">INT(RAND()*3+1)</f>
        <v>1</v>
      </c>
      <c r="S24" s="22">
        <f>VLOOKUP(AB22,$W$5:$Y$8,3)</f>
        <v>2</v>
      </c>
      <c r="T24" s="9"/>
    </row>
    <row r="25" spans="1:20" ht="33.75" customHeight="1">
      <c r="A25" s="53"/>
      <c r="B25" s="13"/>
      <c r="C25" s="51"/>
      <c r="D25" s="48"/>
      <c r="E25" s="29"/>
      <c r="F25" s="7"/>
      <c r="G25" s="9"/>
      <c r="H25" s="9"/>
      <c r="I25" s="34"/>
      <c r="J25" s="34"/>
      <c r="K25" s="24"/>
      <c r="L25" s="50"/>
      <c r="M25" s="36"/>
      <c r="N25" s="9"/>
      <c r="O25" s="10"/>
      <c r="P25" s="54"/>
      <c r="Q25" s="58"/>
      <c r="R25" s="46"/>
      <c r="S25" s="23">
        <f>VLOOKUP(AB22,$W$5:$Y$8,2)</f>
        <v>5</v>
      </c>
      <c r="T25" s="9"/>
    </row>
    <row r="26" spans="1:20" ht="33.75" customHeight="1">
      <c r="A26" s="53" t="s">
        <v>13</v>
      </c>
      <c r="B26" s="13" t="s">
        <v>1</v>
      </c>
      <c r="C26" s="51">
        <f ca="1">INT(RAND()*9+1)</f>
        <v>3</v>
      </c>
      <c r="D26" s="47" t="s">
        <v>0</v>
      </c>
      <c r="E26" s="28"/>
      <c r="F26" s="37"/>
      <c r="G26" s="9"/>
      <c r="H26" s="9"/>
      <c r="I26" s="34"/>
      <c r="J26" s="34"/>
      <c r="K26" s="35"/>
      <c r="L26" s="49"/>
      <c r="M26" s="36"/>
      <c r="N26" s="9"/>
      <c r="O26" s="10"/>
      <c r="P26" s="54" t="s">
        <v>13</v>
      </c>
      <c r="Q26" s="58"/>
      <c r="R26" s="41"/>
      <c r="S26" s="22">
        <f>C26</f>
        <v>3</v>
      </c>
      <c r="T26" s="9"/>
    </row>
    <row r="27" spans="1:20" ht="33.75" customHeight="1">
      <c r="A27" s="53"/>
      <c r="B27" s="13"/>
      <c r="C27" s="51"/>
      <c r="D27" s="48"/>
      <c r="E27" s="29"/>
      <c r="F27" s="45">
        <v>1</v>
      </c>
      <c r="G27" s="9"/>
      <c r="H27" s="9"/>
      <c r="I27" s="34"/>
      <c r="J27" s="34"/>
      <c r="K27" s="24"/>
      <c r="L27" s="50"/>
      <c r="M27" s="36"/>
      <c r="N27" s="9"/>
      <c r="O27" s="10"/>
      <c r="P27" s="54"/>
      <c r="Q27" s="58"/>
      <c r="R27" s="41"/>
      <c r="S27" s="23">
        <v>1</v>
      </c>
      <c r="T27" s="9"/>
    </row>
    <row r="28" spans="2:19" ht="13.5">
      <c r="B28" s="2"/>
      <c r="C28" s="2"/>
      <c r="F28" s="2"/>
      <c r="M28" s="2"/>
      <c r="O28" s="3"/>
      <c r="Q28" s="39"/>
      <c r="R28" s="39"/>
      <c r="S28" s="1"/>
    </row>
    <row r="29" spans="2:19" ht="13.5">
      <c r="B29" s="2"/>
      <c r="C29" s="2"/>
      <c r="F29" s="2"/>
      <c r="M29" s="2"/>
      <c r="O29" s="3"/>
      <c r="Q29" s="39"/>
      <c r="R29" s="39"/>
      <c r="S29" s="1"/>
    </row>
    <row r="30" spans="2:19" ht="13.5">
      <c r="B30" s="2"/>
      <c r="C30" s="2"/>
      <c r="F30" s="2"/>
      <c r="M30" s="2"/>
      <c r="O30" s="3"/>
      <c r="Q30" s="39"/>
      <c r="R30" s="39"/>
      <c r="S30" s="1"/>
    </row>
    <row r="31" spans="2:19" ht="13.5">
      <c r="B31" s="2"/>
      <c r="C31" s="2"/>
      <c r="F31" s="2"/>
      <c r="M31" s="2"/>
      <c r="O31" s="3"/>
      <c r="Q31" s="39"/>
      <c r="R31" s="39"/>
      <c r="S31" s="1"/>
    </row>
    <row r="32" spans="2:19" ht="13.5">
      <c r="B32" s="2"/>
      <c r="C32" s="2"/>
      <c r="F32" s="2"/>
      <c r="M32" s="2"/>
      <c r="O32" s="3"/>
      <c r="Q32" s="39"/>
      <c r="R32" s="39"/>
      <c r="S32" s="1"/>
    </row>
    <row r="33" spans="2:19" ht="13.5">
      <c r="B33" s="2"/>
      <c r="C33" s="2"/>
      <c r="F33" s="2"/>
      <c r="M33" s="2"/>
      <c r="O33" s="3"/>
      <c r="Q33" s="39"/>
      <c r="R33" s="39"/>
      <c r="S33" s="1"/>
    </row>
    <row r="34" spans="2:19" ht="13.5">
      <c r="B34" s="2"/>
      <c r="C34" s="2"/>
      <c r="F34" s="2"/>
      <c r="M34" s="2"/>
      <c r="O34" s="3"/>
      <c r="Q34" s="39"/>
      <c r="R34" s="39"/>
      <c r="S34" s="1"/>
    </row>
    <row r="35" spans="2:19" ht="13.5">
      <c r="B35" s="2"/>
      <c r="C35" s="2"/>
      <c r="F35" s="2"/>
      <c r="M35" s="2"/>
      <c r="O35" s="3"/>
      <c r="Q35" s="39"/>
      <c r="R35" s="39"/>
      <c r="S35" s="1"/>
    </row>
    <row r="36" spans="2:19" ht="13.5">
      <c r="B36" s="2"/>
      <c r="C36" s="2"/>
      <c r="F36" s="2"/>
      <c r="M36" s="2"/>
      <c r="O36" s="3"/>
      <c r="Q36" s="39"/>
      <c r="R36" s="39"/>
      <c r="S36" s="1"/>
    </row>
    <row r="37" spans="2:19" ht="13.5">
      <c r="B37" s="2"/>
      <c r="C37" s="2"/>
      <c r="F37" s="2"/>
      <c r="M37" s="2"/>
      <c r="O37" s="3"/>
      <c r="Q37" s="39"/>
      <c r="R37" s="39"/>
      <c r="S37" s="1"/>
    </row>
    <row r="38" spans="2:19" ht="13.5">
      <c r="B38" s="2"/>
      <c r="C38" s="2"/>
      <c r="F38" s="2"/>
      <c r="M38" s="2"/>
      <c r="O38" s="3"/>
      <c r="Q38" s="39"/>
      <c r="R38" s="39"/>
      <c r="S38" s="1"/>
    </row>
  </sheetData>
  <sheetProtection/>
  <mergeCells count="68">
    <mergeCell ref="R24:R25"/>
    <mergeCell ref="A26:A27"/>
    <mergeCell ref="C26:C27"/>
    <mergeCell ref="D26:D27"/>
    <mergeCell ref="L26:L27"/>
    <mergeCell ref="P26:P27"/>
    <mergeCell ref="Q26:Q27"/>
    <mergeCell ref="A24:A25"/>
    <mergeCell ref="C24:C25"/>
    <mergeCell ref="D24:D25"/>
    <mergeCell ref="L24:L25"/>
    <mergeCell ref="P24:P25"/>
    <mergeCell ref="Q24:Q25"/>
    <mergeCell ref="A22:A23"/>
    <mergeCell ref="C22:C23"/>
    <mergeCell ref="D22:D23"/>
    <mergeCell ref="L22:L23"/>
    <mergeCell ref="P22:P23"/>
    <mergeCell ref="Q22:Q23"/>
    <mergeCell ref="B16:F16"/>
    <mergeCell ref="P16:T16"/>
    <mergeCell ref="D18:D19"/>
    <mergeCell ref="A20:A21"/>
    <mergeCell ref="C20:C21"/>
    <mergeCell ref="D20:D21"/>
    <mergeCell ref="L20:L21"/>
    <mergeCell ref="P20:P21"/>
    <mergeCell ref="Q20:Q21"/>
    <mergeCell ref="C6:C7"/>
    <mergeCell ref="C8:C9"/>
    <mergeCell ref="C10:C11"/>
    <mergeCell ref="Q8:Q9"/>
    <mergeCell ref="Q10:Q11"/>
    <mergeCell ref="Q6:Q7"/>
    <mergeCell ref="C18:C19"/>
    <mergeCell ref="C12:C13"/>
    <mergeCell ref="Q4:Q5"/>
    <mergeCell ref="Q18:Q19"/>
    <mergeCell ref="Q12:Q13"/>
    <mergeCell ref="P18:P19"/>
    <mergeCell ref="P12:P13"/>
    <mergeCell ref="O15:T15"/>
    <mergeCell ref="A18:A19"/>
    <mergeCell ref="A12:A13"/>
    <mergeCell ref="P2:T2"/>
    <mergeCell ref="D4:D5"/>
    <mergeCell ref="L4:L5"/>
    <mergeCell ref="B2:F2"/>
    <mergeCell ref="O1:T1"/>
    <mergeCell ref="A4:A5"/>
    <mergeCell ref="A6:A7"/>
    <mergeCell ref="A8:A9"/>
    <mergeCell ref="A10:A11"/>
    <mergeCell ref="P4:P5"/>
    <mergeCell ref="P6:P7"/>
    <mergeCell ref="P8:P9"/>
    <mergeCell ref="P10:P11"/>
    <mergeCell ref="L12:L13"/>
    <mergeCell ref="C4:C5"/>
    <mergeCell ref="D6:D7"/>
    <mergeCell ref="L6:L7"/>
    <mergeCell ref="D8:D9"/>
    <mergeCell ref="D10:D11"/>
    <mergeCell ref="R10:R11"/>
    <mergeCell ref="D12:D13"/>
    <mergeCell ref="L8:L9"/>
    <mergeCell ref="L10:L11"/>
    <mergeCell ref="L18:L19"/>
  </mergeCells>
  <printOptions/>
  <pageMargins left="0.52" right="0.26" top="0.51" bottom="0.22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2014-12-14T09:13:23Z</cp:lastPrinted>
  <dcterms:created xsi:type="dcterms:W3CDTF">1999-05-08T10:31:43Z</dcterms:created>
  <dcterms:modified xsi:type="dcterms:W3CDTF">2014-12-14T09:14:59Z</dcterms:modified>
  <cp:category/>
  <cp:version/>
  <cp:contentType/>
  <cp:contentStatus/>
</cp:coreProperties>
</file>