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401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'Sheet1'!$A$1:$U$23</definedName>
  </definedNames>
  <calcPr fullCalcOnLoad="1"/>
</workbook>
</file>

<file path=xl/sharedStrings.xml><?xml version="1.0" encoding="utf-8"?>
<sst xmlns="http://schemas.openxmlformats.org/spreadsheetml/2006/main" count="60" uniqueCount="17">
  <si>
    <t>解答</t>
  </si>
  <si>
    <t>＋</t>
  </si>
  <si>
    <t>９．分数のたし算とひき算②</t>
  </si>
  <si>
    <t>　　年　  組　　　番　氏名</t>
  </si>
  <si>
    <t>①</t>
  </si>
  <si>
    <t>②</t>
  </si>
  <si>
    <t>③</t>
  </si>
  <si>
    <t>④</t>
  </si>
  <si>
    <t>①</t>
  </si>
  <si>
    <t>②</t>
  </si>
  <si>
    <t>④</t>
  </si>
  <si>
    <t>+</t>
  </si>
  <si>
    <t>分子</t>
  </si>
  <si>
    <t>分母</t>
  </si>
  <si>
    <t>番号</t>
  </si>
  <si>
    <r>
      <t>分数のたし算</t>
    </r>
    <r>
      <rPr>
        <b/>
        <sz val="14"/>
        <rFont val="ＭＳ Ｐゴシック"/>
        <family val="3"/>
      </rPr>
      <t>(約分・帯分数)</t>
    </r>
  </si>
  <si>
    <t>050963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</si>
</sst>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Border="1" applyAlignment="1">
      <alignment horizontal="center" vertical="top" shrinkToFit="1"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horizontal="right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/>
      </border>
    </dxf>
    <dxf>
      <font>
        <strike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125" style="15" customWidth="1"/>
    <col min="4" max="4" width="3.125" style="0" customWidth="1"/>
    <col min="5" max="5" width="2.75390625" style="0" customWidth="1"/>
    <col min="6" max="6" width="5.125" style="0" customWidth="1"/>
    <col min="7" max="8" width="6.75390625" style="0" customWidth="1"/>
    <col min="9" max="9" width="4.875" style="0" customWidth="1"/>
    <col min="10" max="10" width="2.75390625" style="0" customWidth="1"/>
    <col min="11" max="11" width="5.125" style="0" customWidth="1"/>
    <col min="12" max="12" width="3.25390625" style="0" customWidth="1"/>
    <col min="13" max="13" width="2.875" style="0" customWidth="1"/>
    <col min="14" max="14" width="5.125" style="0" customWidth="1"/>
    <col min="15" max="15" width="6.75390625" style="0" customWidth="1"/>
    <col min="16" max="16" width="12.50390625" style="0" customWidth="1"/>
    <col min="17" max="17" width="4.375" style="20" customWidth="1"/>
    <col min="18" max="18" width="1.12109375" style="0" customWidth="1"/>
    <col min="19" max="19" width="3.125" style="15" customWidth="1"/>
    <col min="20" max="20" width="5.125" style="0" customWidth="1"/>
    <col min="21" max="21" width="3.375" style="0" customWidth="1"/>
    <col min="22" max="22" width="6.125" style="20" customWidth="1"/>
    <col min="23" max="23" width="3.75390625" style="0" customWidth="1"/>
    <col min="24" max="24" width="1.875" style="0" customWidth="1"/>
    <col min="25" max="30" width="5.00390625" style="0" customWidth="1"/>
    <col min="31" max="31" width="5.375" style="0" customWidth="1"/>
    <col min="32" max="37" width="3.50390625" style="0" customWidth="1"/>
    <col min="38" max="38" width="3.375" style="0" customWidth="1"/>
    <col min="39" max="39" width="7.875" style="0" customWidth="1"/>
    <col min="40" max="40" width="3.875" style="0" customWidth="1"/>
    <col min="41" max="41" width="7.875" style="0" customWidth="1"/>
  </cols>
  <sheetData>
    <row r="1" spans="1:22" s="4" customFormat="1" ht="30" customHeight="1">
      <c r="A1" s="36" t="s">
        <v>2</v>
      </c>
      <c r="B1" s="11"/>
      <c r="C1" s="14"/>
      <c r="D1" s="12"/>
      <c r="E1" s="12"/>
      <c r="F1" s="12"/>
      <c r="G1" s="12"/>
      <c r="H1" s="37" t="s">
        <v>15</v>
      </c>
      <c r="O1" s="33"/>
      <c r="Q1" s="59" t="s">
        <v>16</v>
      </c>
      <c r="R1" s="59"/>
      <c r="S1" s="59"/>
      <c r="T1" s="59"/>
      <c r="U1" s="59"/>
      <c r="V1" s="46"/>
    </row>
    <row r="2" spans="2:30" s="4" customFormat="1" ht="30" customHeight="1">
      <c r="B2" s="60">
        <f ca="1">TODAY()</f>
        <v>42373</v>
      </c>
      <c r="C2" s="60"/>
      <c r="D2" s="60"/>
      <c r="E2" s="60"/>
      <c r="F2" s="60"/>
      <c r="H2" s="5" t="s">
        <v>3</v>
      </c>
      <c r="I2" s="26"/>
      <c r="J2" s="26"/>
      <c r="K2" s="5"/>
      <c r="L2" s="5"/>
      <c r="M2" s="5"/>
      <c r="N2" s="5"/>
      <c r="O2" s="5"/>
      <c r="P2" s="5"/>
      <c r="Q2" s="61" t="s">
        <v>0</v>
      </c>
      <c r="R2" s="62"/>
      <c r="S2" s="62"/>
      <c r="T2" s="62"/>
      <c r="U2" s="62"/>
      <c r="V2" s="50"/>
      <c r="W2" s="50"/>
      <c r="X2" s="50"/>
      <c r="Y2" s="50"/>
      <c r="Z2" s="50"/>
      <c r="AA2" s="50"/>
      <c r="AB2" s="42"/>
      <c r="AC2" s="42"/>
      <c r="AD2" s="36"/>
    </row>
    <row r="3" spans="2:36" s="4" customFormat="1" ht="10.5" customHeight="1">
      <c r="B3" s="38"/>
      <c r="C3" s="38"/>
      <c r="D3" s="38"/>
      <c r="E3" s="38"/>
      <c r="F3" s="38"/>
      <c r="H3" s="16"/>
      <c r="I3" s="17"/>
      <c r="J3" s="17"/>
      <c r="K3" s="39"/>
      <c r="L3" s="39"/>
      <c r="M3" s="39"/>
      <c r="N3" s="39"/>
      <c r="O3" s="16"/>
      <c r="P3" s="16"/>
      <c r="Q3" s="40"/>
      <c r="R3" s="22"/>
      <c r="S3" s="22"/>
      <c r="T3" s="22"/>
      <c r="U3" s="22"/>
      <c r="V3" s="22"/>
      <c r="W3" s="48" t="s">
        <v>14</v>
      </c>
      <c r="AF3" s="49" t="s">
        <v>12</v>
      </c>
      <c r="AG3" s="49" t="s">
        <v>13</v>
      </c>
      <c r="AI3" s="49" t="s">
        <v>12</v>
      </c>
      <c r="AJ3" s="49" t="s">
        <v>13</v>
      </c>
    </row>
    <row r="4" spans="1:40" s="9" customFormat="1" ht="39" customHeight="1">
      <c r="A4" s="66" t="s">
        <v>4</v>
      </c>
      <c r="B4" s="58">
        <f ca="1">IF(RAND()&lt;0.6,"",INT(RAND()*4)+1)</f>
        <v>1</v>
      </c>
      <c r="C4" s="23">
        <f>VLOOKUP(W4,$AE$4:$AJ$23,2+W5)</f>
        <v>13</v>
      </c>
      <c r="D4" s="63" t="s">
        <v>1</v>
      </c>
      <c r="E4" s="58">
        <f ca="1">IF(RAND()&lt;0.6,"",INT(RAND()*4)+1)</f>
      </c>
      <c r="F4" s="23">
        <f>VLOOKUP(W4,$AE$4:$AJ$23,5-W5)</f>
        <v>3</v>
      </c>
      <c r="I4" s="66" t="s">
        <v>5</v>
      </c>
      <c r="J4" s="58">
        <f ca="1">IF(RAND()&lt;0.6,"",INT(RAND()*4)+1)</f>
        <v>3</v>
      </c>
      <c r="K4" s="23">
        <f>VLOOKUP(W6,$AE$4:$AJ$23,2+W7)</f>
        <v>3</v>
      </c>
      <c r="L4" s="63" t="s">
        <v>1</v>
      </c>
      <c r="M4" s="58">
        <f ca="1">IF(RAND()&lt;0.6,"",INT(RAND()*4)+1)</f>
      </c>
      <c r="N4" s="23">
        <f>VLOOKUP(W6,$AE$4:$AJ$23,5-W7)</f>
        <v>5</v>
      </c>
      <c r="P4" s="10"/>
      <c r="Q4" s="71" t="s">
        <v>8</v>
      </c>
      <c r="R4" s="28"/>
      <c r="S4" s="67">
        <f>IF(B4="",0,B4)+IF(E4="",0,E4)+AB4</f>
        <v>2</v>
      </c>
      <c r="T4" s="35">
        <f aca="true" t="shared" si="0" ref="T4:T11">AC4</f>
        <v>1</v>
      </c>
      <c r="U4" s="16"/>
      <c r="V4" s="18"/>
      <c r="W4" s="22">
        <f>AN4</f>
        <v>7</v>
      </c>
      <c r="Y4" s="9">
        <f>(C4*F5+F4*C5)/GCD(C5,F5)</f>
        <v>92</v>
      </c>
      <c r="Z4" s="9">
        <f>GCD(Y4,Y5)</f>
        <v>2</v>
      </c>
      <c r="AA4" s="9">
        <f>Y4/Z4</f>
        <v>46</v>
      </c>
      <c r="AB4" s="9">
        <f>INT(AA4/AA5)</f>
        <v>1</v>
      </c>
      <c r="AC4" s="9">
        <f>AA4-AB4*AA5</f>
        <v>1</v>
      </c>
      <c r="AE4" s="9">
        <v>1</v>
      </c>
      <c r="AF4" s="9">
        <v>1</v>
      </c>
      <c r="AG4" s="9">
        <v>2</v>
      </c>
      <c r="AH4" s="47" t="s">
        <v>11</v>
      </c>
      <c r="AI4" s="9">
        <v>5</v>
      </c>
      <c r="AJ4" s="9">
        <v>6</v>
      </c>
      <c r="AM4" s="9">
        <f ca="1">RAND()</f>
        <v>0.7119255544673976</v>
      </c>
      <c r="AN4" s="9">
        <f aca="true" t="shared" si="1" ref="AN4:AN23">RANK(AM4,$AM$4:$AM$23)</f>
        <v>7</v>
      </c>
    </row>
    <row r="5" spans="1:40" s="9" customFormat="1" ht="39" customHeight="1">
      <c r="A5" s="66"/>
      <c r="B5" s="58"/>
      <c r="C5" s="24">
        <f>VLOOKUP(W4,$AE$4:$AJ$23,3+W5)</f>
        <v>18</v>
      </c>
      <c r="D5" s="63"/>
      <c r="E5" s="58"/>
      <c r="F5" s="24">
        <f>VLOOKUP(W4,$AE$4:$AJ$23,6-W5)</f>
        <v>10</v>
      </c>
      <c r="I5" s="66"/>
      <c r="J5" s="58"/>
      <c r="K5" s="24">
        <f>VLOOKUP(W6,$AE$4:$AJ$23,3+W7)</f>
        <v>4</v>
      </c>
      <c r="L5" s="63"/>
      <c r="M5" s="58"/>
      <c r="N5" s="24">
        <f>VLOOKUP(W6,$AE$4:$AJ$23,6-W7)</f>
        <v>12</v>
      </c>
      <c r="P5" s="10"/>
      <c r="Q5" s="71"/>
      <c r="R5" s="28"/>
      <c r="S5" s="67"/>
      <c r="T5" s="41">
        <f t="shared" si="0"/>
        <v>45</v>
      </c>
      <c r="U5" s="16"/>
      <c r="V5" s="18"/>
      <c r="W5" s="51">
        <f ca="1">IF(RAND()&lt;0.5,0,3)</f>
        <v>0</v>
      </c>
      <c r="Y5" s="34">
        <f>C5*F5/GCD(C5,F5)</f>
        <v>90</v>
      </c>
      <c r="AA5" s="34">
        <f>Y5/Z4</f>
        <v>45</v>
      </c>
      <c r="AC5" s="34">
        <f>AA5</f>
        <v>45</v>
      </c>
      <c r="AD5" s="34"/>
      <c r="AE5" s="9">
        <v>2</v>
      </c>
      <c r="AF5" s="9">
        <v>1</v>
      </c>
      <c r="AG5" s="9">
        <v>2</v>
      </c>
      <c r="AH5" s="47" t="s">
        <v>11</v>
      </c>
      <c r="AI5" s="9">
        <v>13</v>
      </c>
      <c r="AJ5" s="9">
        <v>18</v>
      </c>
      <c r="AM5" s="9">
        <f aca="true" ca="1" t="shared" si="2" ref="AM5:AM23">RAND()</f>
        <v>0.760435091688826</v>
      </c>
      <c r="AN5" s="9">
        <f t="shared" si="1"/>
        <v>6</v>
      </c>
    </row>
    <row r="6" spans="1:40" s="9" customFormat="1" ht="39" customHeight="1">
      <c r="A6" s="31"/>
      <c r="B6" s="13"/>
      <c r="C6" s="27"/>
      <c r="D6" s="64"/>
      <c r="E6" s="43"/>
      <c r="F6" s="28"/>
      <c r="G6" s="16"/>
      <c r="H6" s="16"/>
      <c r="I6" s="32"/>
      <c r="J6" s="29"/>
      <c r="K6" s="27"/>
      <c r="L6" s="64"/>
      <c r="M6" s="43"/>
      <c r="N6" s="7"/>
      <c r="P6" s="10"/>
      <c r="Q6" s="70" t="s">
        <v>9</v>
      </c>
      <c r="R6" s="7"/>
      <c r="S6" s="68">
        <f>IF(J4="",0,J4)+IF(M4="",0,M4)+AB6</f>
        <v>4</v>
      </c>
      <c r="T6" s="35">
        <f t="shared" si="0"/>
        <v>1</v>
      </c>
      <c r="V6" s="18"/>
      <c r="W6" s="22">
        <f>AN5</f>
        <v>6</v>
      </c>
      <c r="Y6" s="9">
        <f>(K4*N5+N4*K5)/GCD(K5,N5)</f>
        <v>14</v>
      </c>
      <c r="Z6" s="9">
        <f>GCD(Y6,Y7)</f>
        <v>2</v>
      </c>
      <c r="AA6" s="9">
        <f>Y6/Z6</f>
        <v>7</v>
      </c>
      <c r="AB6" s="9">
        <f>INT(AA6/AA7)</f>
        <v>1</v>
      </c>
      <c r="AC6" s="9">
        <f>AA6-AB6*AA7</f>
        <v>1</v>
      </c>
      <c r="AE6" s="9">
        <v>3</v>
      </c>
      <c r="AF6" s="9">
        <v>1</v>
      </c>
      <c r="AG6" s="9">
        <v>3</v>
      </c>
      <c r="AH6" s="47" t="s">
        <v>11</v>
      </c>
      <c r="AI6" s="9">
        <v>11</v>
      </c>
      <c r="AJ6" s="9">
        <v>12</v>
      </c>
      <c r="AM6" s="9">
        <f ca="1" t="shared" si="2"/>
        <v>0.32275910442289313</v>
      </c>
      <c r="AN6" s="9">
        <f t="shared" si="1"/>
        <v>16</v>
      </c>
    </row>
    <row r="7" spans="1:40" s="9" customFormat="1" ht="39" customHeight="1">
      <c r="A7" s="31"/>
      <c r="B7" s="13"/>
      <c r="C7" s="30"/>
      <c r="D7" s="69"/>
      <c r="E7" s="44"/>
      <c r="F7" s="28"/>
      <c r="G7" s="16"/>
      <c r="H7" s="16"/>
      <c r="I7" s="32"/>
      <c r="J7" s="29"/>
      <c r="K7" s="25"/>
      <c r="L7" s="65"/>
      <c r="M7" s="45"/>
      <c r="N7" s="7"/>
      <c r="P7" s="10"/>
      <c r="Q7" s="70"/>
      <c r="R7" s="7"/>
      <c r="S7" s="68"/>
      <c r="T7" s="24">
        <f t="shared" si="0"/>
        <v>6</v>
      </c>
      <c r="V7" s="18"/>
      <c r="W7" s="51">
        <f ca="1">IF(RAND()&lt;0.5,0,3)</f>
        <v>0</v>
      </c>
      <c r="Y7" s="34">
        <f>K5*N5/GCD(K5,N5)</f>
        <v>12</v>
      </c>
      <c r="AA7" s="34">
        <f>Y7/Z6</f>
        <v>6</v>
      </c>
      <c r="AC7" s="34">
        <f>AA7</f>
        <v>6</v>
      </c>
      <c r="AD7" s="34"/>
      <c r="AE7" s="9">
        <v>4</v>
      </c>
      <c r="AF7" s="9">
        <v>2</v>
      </c>
      <c r="AG7" s="9">
        <v>3</v>
      </c>
      <c r="AH7" s="47" t="s">
        <v>11</v>
      </c>
      <c r="AI7" s="9">
        <v>8</v>
      </c>
      <c r="AJ7" s="9">
        <v>15</v>
      </c>
      <c r="AM7" s="9">
        <f ca="1" t="shared" si="2"/>
        <v>0.6246923576252459</v>
      </c>
      <c r="AN7" s="9">
        <f t="shared" si="1"/>
        <v>10</v>
      </c>
    </row>
    <row r="8" spans="1:40" s="9" customFormat="1" ht="39" customHeight="1">
      <c r="A8" s="66" t="s">
        <v>6</v>
      </c>
      <c r="B8" s="58">
        <f ca="1">IF(RAND()&lt;0.6,"",INT(RAND()*4)+1)</f>
      </c>
      <c r="C8" s="23">
        <f>VLOOKUP(W8,$AE$4:$AJ$23,2+W9)</f>
        <v>13</v>
      </c>
      <c r="D8" s="63" t="s">
        <v>1</v>
      </c>
      <c r="E8" s="58">
        <f ca="1">IF(RAND()&lt;0.6,"",INT(RAND()*4)+1)</f>
        <v>4</v>
      </c>
      <c r="F8" s="23">
        <f>VLOOKUP(W8,$AE$4:$AJ$23,5-W9)</f>
        <v>3</v>
      </c>
      <c r="I8" s="66" t="s">
        <v>7</v>
      </c>
      <c r="J8" s="58">
        <f ca="1">IF(RAND()&lt;0.6,"",INT(RAND()*4)+1)</f>
      </c>
      <c r="K8" s="23">
        <f>VLOOKUP(W10,$AE$4:$AJ$23,2+W11)</f>
        <v>1</v>
      </c>
      <c r="L8" s="63" t="s">
        <v>1</v>
      </c>
      <c r="M8" s="58">
        <f ca="1">IF(RAND()&lt;0.6,"",INT(RAND()*4)+1)</f>
      </c>
      <c r="N8" s="23">
        <f>VLOOKUP(W10,$AE$4:$AJ$23,5-W11)</f>
        <v>9</v>
      </c>
      <c r="P8" s="10"/>
      <c r="Q8" s="70" t="s">
        <v>6</v>
      </c>
      <c r="R8" s="7"/>
      <c r="S8" s="67">
        <f>IF(B8="",0,B8)+IF(E8="",0,E8)+AB8</f>
        <v>5</v>
      </c>
      <c r="T8" s="35">
        <f t="shared" si="0"/>
        <v>1</v>
      </c>
      <c r="V8" s="18"/>
      <c r="W8" s="22">
        <f>AN6</f>
        <v>16</v>
      </c>
      <c r="Y8" s="9">
        <f>(C8*F9+F8*C9)/GCD(C9,F9)</f>
        <v>35</v>
      </c>
      <c r="Z8" s="9">
        <f>GCD(Y8,Y9)</f>
        <v>5</v>
      </c>
      <c r="AA8" s="9">
        <f>Y8/Z8</f>
        <v>7</v>
      </c>
      <c r="AB8" s="9">
        <f>INT(AA8/AA9)</f>
        <v>1</v>
      </c>
      <c r="AC8" s="9">
        <f>AA8-AB8*AA9</f>
        <v>1</v>
      </c>
      <c r="AE8" s="9">
        <v>5</v>
      </c>
      <c r="AF8" s="9">
        <v>1</v>
      </c>
      <c r="AG8" s="9">
        <v>4</v>
      </c>
      <c r="AH8" s="47" t="s">
        <v>11</v>
      </c>
      <c r="AI8" s="9">
        <v>11</v>
      </c>
      <c r="AJ8" s="9">
        <v>12</v>
      </c>
      <c r="AM8" s="9">
        <f ca="1" t="shared" si="2"/>
        <v>0.578148158867493</v>
      </c>
      <c r="AN8" s="9">
        <f t="shared" si="1"/>
        <v>11</v>
      </c>
    </row>
    <row r="9" spans="1:40" s="9" customFormat="1" ht="39" customHeight="1">
      <c r="A9" s="66"/>
      <c r="B9" s="58"/>
      <c r="C9" s="24">
        <f>VLOOKUP(W8,$AE$4:$AJ$23,3+W9)</f>
        <v>15</v>
      </c>
      <c r="D9" s="63"/>
      <c r="E9" s="58"/>
      <c r="F9" s="24">
        <f>VLOOKUP(W8,$AE$4:$AJ$23,6-W9)</f>
        <v>10</v>
      </c>
      <c r="I9" s="66"/>
      <c r="J9" s="58"/>
      <c r="K9" s="24">
        <f>VLOOKUP(W10,$AE$4:$AJ$23,3+W11)</f>
        <v>6</v>
      </c>
      <c r="L9" s="63"/>
      <c r="M9" s="58"/>
      <c r="N9" s="24">
        <f>VLOOKUP(W10,$AE$4:$AJ$23,6-W11)</f>
        <v>10</v>
      </c>
      <c r="P9" s="10"/>
      <c r="Q9" s="70"/>
      <c r="R9" s="7"/>
      <c r="S9" s="67"/>
      <c r="T9" s="41">
        <f t="shared" si="0"/>
        <v>6</v>
      </c>
      <c r="V9" s="18"/>
      <c r="W9" s="51">
        <f ca="1">IF(RAND()&lt;0.5,0,3)</f>
        <v>3</v>
      </c>
      <c r="Y9" s="34">
        <f>C9*F9/GCD(C9,F9)</f>
        <v>30</v>
      </c>
      <c r="AA9" s="34">
        <f>Y9/Z8</f>
        <v>6</v>
      </c>
      <c r="AC9" s="34">
        <f>AA9</f>
        <v>6</v>
      </c>
      <c r="AD9" s="34"/>
      <c r="AE9" s="9">
        <v>6</v>
      </c>
      <c r="AF9" s="9">
        <v>3</v>
      </c>
      <c r="AG9" s="9">
        <v>4</v>
      </c>
      <c r="AH9" s="47" t="s">
        <v>11</v>
      </c>
      <c r="AI9" s="9">
        <v>5</v>
      </c>
      <c r="AJ9" s="9">
        <v>12</v>
      </c>
      <c r="AM9" s="9">
        <f ca="1" t="shared" si="2"/>
        <v>0.7077513273776171</v>
      </c>
      <c r="AN9" s="9">
        <f t="shared" si="1"/>
        <v>8</v>
      </c>
    </row>
    <row r="10" spans="1:40" s="9" customFormat="1" ht="39" customHeight="1">
      <c r="A10" s="31"/>
      <c r="B10" s="13"/>
      <c r="C10" s="27"/>
      <c r="D10" s="64"/>
      <c r="E10" s="43"/>
      <c r="F10" s="28"/>
      <c r="G10" s="16"/>
      <c r="H10" s="16"/>
      <c r="I10" s="32"/>
      <c r="J10" s="29"/>
      <c r="K10" s="27"/>
      <c r="L10" s="64"/>
      <c r="M10" s="43"/>
      <c r="N10" s="7"/>
      <c r="P10" s="10"/>
      <c r="Q10" s="70" t="s">
        <v>10</v>
      </c>
      <c r="R10" s="7"/>
      <c r="S10" s="68">
        <f>IF(J8="",0,J8)+IF(M8="",0,M8)+AB10</f>
        <v>1</v>
      </c>
      <c r="T10" s="35">
        <f t="shared" si="0"/>
        <v>1</v>
      </c>
      <c r="V10" s="18"/>
      <c r="W10" s="22">
        <f>AN7</f>
        <v>10</v>
      </c>
      <c r="Y10" s="9">
        <f>(K8*N9+N8*K9)/GCD(K9,N9)</f>
        <v>32</v>
      </c>
      <c r="Z10" s="9">
        <f>GCD(Y10,Y11)</f>
        <v>2</v>
      </c>
      <c r="AA10" s="9">
        <f>Y10/Z10</f>
        <v>16</v>
      </c>
      <c r="AB10" s="9">
        <f>INT(AA10/AA11)</f>
        <v>1</v>
      </c>
      <c r="AC10" s="9">
        <f>AA10-AB10*AA11</f>
        <v>1</v>
      </c>
      <c r="AE10" s="9">
        <v>7</v>
      </c>
      <c r="AF10" s="9">
        <v>13</v>
      </c>
      <c r="AG10" s="9">
        <v>18</v>
      </c>
      <c r="AH10" s="47" t="s">
        <v>11</v>
      </c>
      <c r="AI10" s="9">
        <v>3</v>
      </c>
      <c r="AJ10" s="9">
        <v>10</v>
      </c>
      <c r="AM10" s="9">
        <f ca="1" t="shared" si="2"/>
        <v>0.7737606401908996</v>
      </c>
      <c r="AN10" s="9">
        <f t="shared" si="1"/>
        <v>5</v>
      </c>
    </row>
    <row r="11" spans="1:40" s="9" customFormat="1" ht="39" customHeight="1">
      <c r="A11" s="31"/>
      <c r="B11" s="13"/>
      <c r="C11" s="30"/>
      <c r="D11" s="69"/>
      <c r="E11" s="44"/>
      <c r="F11" s="28"/>
      <c r="G11" s="16"/>
      <c r="H11" s="16"/>
      <c r="I11" s="32"/>
      <c r="J11" s="29"/>
      <c r="K11" s="25"/>
      <c r="L11" s="65"/>
      <c r="M11" s="45"/>
      <c r="N11" s="7"/>
      <c r="P11" s="10"/>
      <c r="Q11" s="70"/>
      <c r="R11" s="7"/>
      <c r="S11" s="68"/>
      <c r="T11" s="24">
        <f t="shared" si="0"/>
        <v>15</v>
      </c>
      <c r="V11" s="18"/>
      <c r="W11" s="51">
        <f ca="1">IF(RAND()&lt;0.5,0,3)</f>
        <v>0</v>
      </c>
      <c r="Y11" s="34">
        <f>K9*N9/GCD(K9,N9)</f>
        <v>30</v>
      </c>
      <c r="AA11" s="34">
        <f>Y11/Z10</f>
        <v>15</v>
      </c>
      <c r="AC11" s="34">
        <f>AA11</f>
        <v>15</v>
      </c>
      <c r="AD11" s="34"/>
      <c r="AE11" s="9">
        <v>8</v>
      </c>
      <c r="AF11" s="9">
        <v>2</v>
      </c>
      <c r="AG11" s="9">
        <v>5</v>
      </c>
      <c r="AH11" s="47" t="s">
        <v>11</v>
      </c>
      <c r="AI11" s="9">
        <v>14</v>
      </c>
      <c r="AJ11" s="9">
        <v>15</v>
      </c>
      <c r="AM11" s="9">
        <f ca="1" t="shared" si="2"/>
        <v>0.8714294443883279</v>
      </c>
      <c r="AN11" s="9">
        <f t="shared" si="1"/>
        <v>3</v>
      </c>
    </row>
    <row r="12" spans="1:40" s="9" customFormat="1" ht="75" customHeight="1">
      <c r="A12" s="55"/>
      <c r="B12" s="44"/>
      <c r="C12" s="35"/>
      <c r="D12" s="56"/>
      <c r="E12" s="44"/>
      <c r="F12" s="35"/>
      <c r="G12" s="16"/>
      <c r="H12" s="16"/>
      <c r="I12" s="55"/>
      <c r="J12" s="44"/>
      <c r="K12" s="35"/>
      <c r="L12" s="56"/>
      <c r="M12" s="44"/>
      <c r="N12" s="35"/>
      <c r="O12" s="16"/>
      <c r="P12" s="52"/>
      <c r="Q12" s="57"/>
      <c r="R12" s="28"/>
      <c r="S12" s="43"/>
      <c r="T12" s="35"/>
      <c r="U12" s="16"/>
      <c r="V12" s="53"/>
      <c r="W12" s="22"/>
      <c r="X12" s="16"/>
      <c r="Y12" s="16"/>
      <c r="Z12" s="16"/>
      <c r="AA12" s="16"/>
      <c r="AB12" s="16"/>
      <c r="AC12" s="16"/>
      <c r="AD12" s="16"/>
      <c r="AE12" s="9">
        <v>9</v>
      </c>
      <c r="AF12" s="9">
        <v>3</v>
      </c>
      <c r="AG12" s="9">
        <v>5</v>
      </c>
      <c r="AH12" s="47" t="s">
        <v>11</v>
      </c>
      <c r="AI12" s="9">
        <v>9</v>
      </c>
      <c r="AJ12" s="9">
        <v>10</v>
      </c>
      <c r="AM12" s="9">
        <f ca="1" t="shared" si="2"/>
        <v>0.10650372681807285</v>
      </c>
      <c r="AN12" s="9">
        <f t="shared" si="1"/>
        <v>19</v>
      </c>
    </row>
    <row r="13" spans="1:40" s="9" customFormat="1" ht="30" customHeight="1">
      <c r="A13" s="36" t="s">
        <v>2</v>
      </c>
      <c r="B13" s="11"/>
      <c r="C13" s="14"/>
      <c r="D13" s="12"/>
      <c r="E13" s="12"/>
      <c r="F13" s="12"/>
      <c r="G13" s="12"/>
      <c r="H13" s="37" t="s">
        <v>15</v>
      </c>
      <c r="I13" s="4"/>
      <c r="J13" s="4"/>
      <c r="K13" s="4"/>
      <c r="L13" s="4"/>
      <c r="M13" s="4"/>
      <c r="N13" s="4"/>
      <c r="O13" s="33"/>
      <c r="P13" s="4"/>
      <c r="Q13" s="59" t="s">
        <v>16</v>
      </c>
      <c r="R13" s="59"/>
      <c r="S13" s="59"/>
      <c r="T13" s="59"/>
      <c r="U13" s="59"/>
      <c r="V13" s="46"/>
      <c r="W13" s="4"/>
      <c r="X13" s="16"/>
      <c r="Y13" s="54"/>
      <c r="Z13" s="16"/>
      <c r="AA13" s="54"/>
      <c r="AB13" s="16"/>
      <c r="AC13" s="54"/>
      <c r="AD13" s="54"/>
      <c r="AE13" s="9">
        <v>10</v>
      </c>
      <c r="AF13" s="9">
        <v>1</v>
      </c>
      <c r="AG13" s="9">
        <v>6</v>
      </c>
      <c r="AH13" s="47" t="s">
        <v>11</v>
      </c>
      <c r="AI13" s="9">
        <v>9</v>
      </c>
      <c r="AJ13" s="9">
        <v>10</v>
      </c>
      <c r="AM13" s="9">
        <f ca="1" t="shared" si="2"/>
        <v>0.32587533577557204</v>
      </c>
      <c r="AN13" s="9">
        <f t="shared" si="1"/>
        <v>15</v>
      </c>
    </row>
    <row r="14" spans="1:40" s="9" customFormat="1" ht="30" customHeight="1">
      <c r="A14" s="4"/>
      <c r="B14" s="60">
        <f ca="1">TODAY()</f>
        <v>42373</v>
      </c>
      <c r="C14" s="60"/>
      <c r="D14" s="60"/>
      <c r="E14" s="60"/>
      <c r="F14" s="60"/>
      <c r="G14" s="4"/>
      <c r="H14" s="5" t="s">
        <v>3</v>
      </c>
      <c r="I14" s="26"/>
      <c r="J14" s="26"/>
      <c r="K14" s="5"/>
      <c r="L14" s="5"/>
      <c r="M14" s="5"/>
      <c r="N14" s="5"/>
      <c r="O14" s="5"/>
      <c r="P14" s="5"/>
      <c r="Q14" s="61" t="s">
        <v>0</v>
      </c>
      <c r="R14" s="62"/>
      <c r="S14" s="62"/>
      <c r="T14" s="62"/>
      <c r="U14" s="62"/>
      <c r="V14" s="50"/>
      <c r="W14" s="50"/>
      <c r="X14" s="16"/>
      <c r="Y14" s="16"/>
      <c r="Z14" s="16"/>
      <c r="AA14" s="16"/>
      <c r="AB14" s="16"/>
      <c r="AC14" s="16"/>
      <c r="AD14" s="16"/>
      <c r="AE14" s="9">
        <v>11</v>
      </c>
      <c r="AF14" s="9">
        <v>5</v>
      </c>
      <c r="AG14" s="9">
        <v>6</v>
      </c>
      <c r="AH14" s="47" t="s">
        <v>11</v>
      </c>
      <c r="AI14" s="9">
        <v>5</v>
      </c>
      <c r="AJ14" s="9">
        <v>12</v>
      </c>
      <c r="AM14" s="9">
        <f ca="1" t="shared" si="2"/>
        <v>0.8488704213362943</v>
      </c>
      <c r="AN14" s="9">
        <f t="shared" si="1"/>
        <v>4</v>
      </c>
    </row>
    <row r="15" spans="1:40" s="9" customFormat="1" ht="11.25" customHeight="1">
      <c r="A15" s="4"/>
      <c r="B15" s="38"/>
      <c r="C15" s="38"/>
      <c r="D15" s="38"/>
      <c r="E15" s="38"/>
      <c r="F15" s="38"/>
      <c r="G15" s="4"/>
      <c r="H15" s="16"/>
      <c r="I15" s="17"/>
      <c r="J15" s="17"/>
      <c r="K15" s="39"/>
      <c r="L15" s="39"/>
      <c r="M15" s="39"/>
      <c r="N15" s="39"/>
      <c r="O15" s="16"/>
      <c r="P15" s="16"/>
      <c r="Q15" s="40"/>
      <c r="R15" s="22"/>
      <c r="S15" s="22"/>
      <c r="T15" s="22"/>
      <c r="U15" s="22"/>
      <c r="V15" s="22"/>
      <c r="W15" s="48" t="s">
        <v>14</v>
      </c>
      <c r="X15" s="16"/>
      <c r="Y15" s="54"/>
      <c r="Z15" s="16"/>
      <c r="AA15" s="54"/>
      <c r="AB15" s="16"/>
      <c r="AC15" s="54"/>
      <c r="AD15" s="54"/>
      <c r="AE15" s="9">
        <v>12</v>
      </c>
      <c r="AF15" s="9">
        <v>4</v>
      </c>
      <c r="AG15" s="9">
        <v>7</v>
      </c>
      <c r="AH15" s="47" t="s">
        <v>11</v>
      </c>
      <c r="AI15" s="9">
        <v>13</v>
      </c>
      <c r="AJ15" s="9">
        <v>14</v>
      </c>
      <c r="AM15" s="9">
        <f ca="1" t="shared" si="2"/>
        <v>0.27878017331539307</v>
      </c>
      <c r="AN15" s="9">
        <f t="shared" si="1"/>
        <v>17</v>
      </c>
    </row>
    <row r="16" spans="1:40" s="9" customFormat="1" ht="39" customHeight="1">
      <c r="A16" s="66" t="s">
        <v>4</v>
      </c>
      <c r="B16" s="58">
        <f ca="1">IF(RAND()&lt;0.6,"",INT(RAND()*4)+1)</f>
        <v>3</v>
      </c>
      <c r="C16" s="23">
        <f>VLOOKUP(W16,$AE$4:$AJ$23,2+W17)</f>
        <v>11</v>
      </c>
      <c r="D16" s="63" t="s">
        <v>1</v>
      </c>
      <c r="E16" s="58">
        <f ca="1">IF(RAND()&lt;0.6,"",INT(RAND()*4)+1)</f>
      </c>
      <c r="F16" s="23">
        <f>VLOOKUP(W16,$AE$4:$AJ$23,5-W17)</f>
        <v>1</v>
      </c>
      <c r="I16" s="66" t="s">
        <v>5</v>
      </c>
      <c r="J16" s="58">
        <f ca="1">IF(RAND()&lt;0.6,"",INT(RAND()*4)+1)</f>
      </c>
      <c r="K16" s="23">
        <f>VLOOKUP(W18,$AE$4:$AJ$23,2+W19)</f>
        <v>11</v>
      </c>
      <c r="L16" s="63" t="s">
        <v>1</v>
      </c>
      <c r="M16" s="58">
        <f ca="1">IF(RAND()&lt;0.6,"",INT(RAND()*4)+1)</f>
        <v>1</v>
      </c>
      <c r="N16" s="23">
        <f>VLOOKUP(W18,$AE$4:$AJ$23,5-W19)</f>
        <v>1</v>
      </c>
      <c r="P16" s="10"/>
      <c r="Q16" s="70" t="s">
        <v>4</v>
      </c>
      <c r="R16" s="7"/>
      <c r="S16" s="67">
        <f>IF(B16="",0,B16)+IF(E16="",0,E16)+AB16</f>
        <v>4</v>
      </c>
      <c r="T16" s="35">
        <f aca="true" t="shared" si="3" ref="T16:T23">AC16</f>
        <v>1</v>
      </c>
      <c r="V16" s="18"/>
      <c r="W16" s="22">
        <f>AN10</f>
        <v>5</v>
      </c>
      <c r="Y16" s="9">
        <f>(C16*F17+F16*C17)/GCD(C17,F17)</f>
        <v>14</v>
      </c>
      <c r="Z16" s="9">
        <f>GCD(Y16,Y17)</f>
        <v>2</v>
      </c>
      <c r="AA16" s="9">
        <f>Y16/Z16</f>
        <v>7</v>
      </c>
      <c r="AB16" s="9">
        <f>INT(AA16/AA17)</f>
        <v>1</v>
      </c>
      <c r="AC16" s="9">
        <f>AA16-AB16*AA17</f>
        <v>1</v>
      </c>
      <c r="AE16" s="9">
        <v>13</v>
      </c>
      <c r="AF16" s="9">
        <v>5</v>
      </c>
      <c r="AG16" s="9">
        <v>7</v>
      </c>
      <c r="AH16" s="47" t="s">
        <v>11</v>
      </c>
      <c r="AI16" s="9">
        <v>11</v>
      </c>
      <c r="AJ16" s="9">
        <v>14</v>
      </c>
      <c r="AM16" s="9">
        <f ca="1" t="shared" si="2"/>
        <v>0.9372574437411362</v>
      </c>
      <c r="AN16" s="9">
        <f t="shared" si="1"/>
        <v>2</v>
      </c>
    </row>
    <row r="17" spans="1:40" s="9" customFormat="1" ht="39" customHeight="1">
      <c r="A17" s="66"/>
      <c r="B17" s="58"/>
      <c r="C17" s="24">
        <f>VLOOKUP(W16,$AE$4:$AJ$23,3+W17)</f>
        <v>12</v>
      </c>
      <c r="D17" s="63"/>
      <c r="E17" s="58"/>
      <c r="F17" s="24">
        <f>VLOOKUP(W16,$AE$4:$AJ$23,6-W17)</f>
        <v>4</v>
      </c>
      <c r="I17" s="66"/>
      <c r="J17" s="58"/>
      <c r="K17" s="24">
        <f>VLOOKUP(W18,$AE$4:$AJ$23,3+W19)</f>
        <v>12</v>
      </c>
      <c r="L17" s="63"/>
      <c r="M17" s="58"/>
      <c r="N17" s="24">
        <f>VLOOKUP(W18,$AE$4:$AJ$23,6-W19)</f>
        <v>3</v>
      </c>
      <c r="P17" s="10"/>
      <c r="Q17" s="70"/>
      <c r="R17" s="7"/>
      <c r="S17" s="67"/>
      <c r="T17" s="41">
        <f t="shared" si="3"/>
        <v>6</v>
      </c>
      <c r="V17" s="18"/>
      <c r="W17" s="51">
        <f ca="1">IF(RAND()&lt;0.5,0,3)</f>
        <v>3</v>
      </c>
      <c r="Y17" s="34">
        <f>C17*F17/GCD(C17,F17)</f>
        <v>12</v>
      </c>
      <c r="AA17" s="34">
        <f>Y17/Z16</f>
        <v>6</v>
      </c>
      <c r="AC17" s="34">
        <f>AA17</f>
        <v>6</v>
      </c>
      <c r="AD17" s="34"/>
      <c r="AE17" s="9">
        <v>14</v>
      </c>
      <c r="AF17" s="9">
        <v>8</v>
      </c>
      <c r="AG17" s="9">
        <v>9</v>
      </c>
      <c r="AH17" s="47" t="s">
        <v>11</v>
      </c>
      <c r="AI17" s="9">
        <v>5</v>
      </c>
      <c r="AJ17" s="9">
        <v>18</v>
      </c>
      <c r="AM17" s="9">
        <f ca="1" t="shared" si="2"/>
        <v>0.6983173995187854</v>
      </c>
      <c r="AN17" s="9">
        <f t="shared" si="1"/>
        <v>9</v>
      </c>
    </row>
    <row r="18" spans="1:40" s="9" customFormat="1" ht="39" customHeight="1">
      <c r="A18" s="31"/>
      <c r="B18" s="13"/>
      <c r="C18" s="27"/>
      <c r="D18" s="64"/>
      <c r="E18" s="43"/>
      <c r="F18" s="28"/>
      <c r="G18" s="16"/>
      <c r="H18" s="16"/>
      <c r="I18" s="32"/>
      <c r="J18" s="29"/>
      <c r="K18" s="27"/>
      <c r="L18" s="64"/>
      <c r="M18" s="43"/>
      <c r="N18" s="7"/>
      <c r="P18" s="10"/>
      <c r="Q18" s="70" t="s">
        <v>5</v>
      </c>
      <c r="R18" s="7"/>
      <c r="S18" s="68">
        <f>IF(J16="",0,J16)+IF(M16="",0,M16)+AB18</f>
        <v>2</v>
      </c>
      <c r="T18" s="35">
        <f t="shared" si="3"/>
        <v>1</v>
      </c>
      <c r="V18" s="18"/>
      <c r="W18" s="22">
        <f>AN11</f>
        <v>3</v>
      </c>
      <c r="Y18" s="9">
        <f>(K16*N17+N16*K17)/GCD(K17,N17)</f>
        <v>15</v>
      </c>
      <c r="Z18" s="9">
        <f>GCD(Y18,Y19)</f>
        <v>3</v>
      </c>
      <c r="AA18" s="9">
        <f>Y18/Z18</f>
        <v>5</v>
      </c>
      <c r="AB18" s="9">
        <f>INT(AA18/AA19)</f>
        <v>1</v>
      </c>
      <c r="AC18" s="9">
        <f>AA18-AB18*AA19</f>
        <v>1</v>
      </c>
      <c r="AE18" s="9">
        <v>15</v>
      </c>
      <c r="AF18" s="9">
        <v>5</v>
      </c>
      <c r="AG18" s="9">
        <v>6</v>
      </c>
      <c r="AH18" s="47" t="s">
        <v>11</v>
      </c>
      <c r="AI18" s="9">
        <v>13</v>
      </c>
      <c r="AJ18" s="9">
        <v>18</v>
      </c>
      <c r="AM18" s="9">
        <f ca="1" t="shared" si="2"/>
        <v>0.4149912984654349</v>
      </c>
      <c r="AN18" s="9">
        <f t="shared" si="1"/>
        <v>13</v>
      </c>
    </row>
    <row r="19" spans="1:40" s="9" customFormat="1" ht="39" customHeight="1">
      <c r="A19" s="31"/>
      <c r="B19" s="13"/>
      <c r="C19" s="30"/>
      <c r="D19" s="69"/>
      <c r="E19" s="44"/>
      <c r="F19" s="28"/>
      <c r="G19" s="16"/>
      <c r="H19" s="16"/>
      <c r="I19" s="32"/>
      <c r="J19" s="29"/>
      <c r="K19" s="25"/>
      <c r="L19" s="65"/>
      <c r="M19" s="45"/>
      <c r="N19" s="7"/>
      <c r="P19" s="10"/>
      <c r="Q19" s="70"/>
      <c r="R19" s="7"/>
      <c r="S19" s="68"/>
      <c r="T19" s="24">
        <f t="shared" si="3"/>
        <v>4</v>
      </c>
      <c r="V19" s="18"/>
      <c r="W19" s="51">
        <f ca="1">IF(RAND()&lt;0.5,0,3)</f>
        <v>3</v>
      </c>
      <c r="Y19" s="34">
        <f>K17*N17/GCD(K17,N17)</f>
        <v>12</v>
      </c>
      <c r="AA19" s="34">
        <f>Y19/Z18</f>
        <v>4</v>
      </c>
      <c r="AC19" s="34">
        <f>AA19</f>
        <v>4</v>
      </c>
      <c r="AD19" s="34"/>
      <c r="AE19" s="9">
        <v>16</v>
      </c>
      <c r="AF19" s="9">
        <v>3</v>
      </c>
      <c r="AG19" s="9">
        <v>10</v>
      </c>
      <c r="AH19" s="47" t="s">
        <v>11</v>
      </c>
      <c r="AI19" s="9">
        <v>13</v>
      </c>
      <c r="AJ19" s="9">
        <v>15</v>
      </c>
      <c r="AM19" s="9">
        <f ca="1" t="shared" si="2"/>
        <v>0.9618350093715893</v>
      </c>
      <c r="AN19" s="9">
        <f t="shared" si="1"/>
        <v>1</v>
      </c>
    </row>
    <row r="20" spans="1:40" s="9" customFormat="1" ht="39" customHeight="1">
      <c r="A20" s="66" t="s">
        <v>6</v>
      </c>
      <c r="B20" s="58">
        <f ca="1">IF(RAND()&lt;0.6,"",INT(RAND()*4)+1)</f>
        <v>2</v>
      </c>
      <c r="C20" s="23">
        <f>VLOOKUP(W20,$AE$4:$AJ$23,2+W21)</f>
        <v>11</v>
      </c>
      <c r="D20" s="63" t="s">
        <v>1</v>
      </c>
      <c r="E20" s="58">
        <f ca="1">IF(RAND()&lt;0.6,"",INT(RAND()*4)+1)</f>
      </c>
      <c r="F20" s="23">
        <f>VLOOKUP(W20,$AE$4:$AJ$23,5-W21)</f>
        <v>3</v>
      </c>
      <c r="I20" s="66" t="s">
        <v>7</v>
      </c>
      <c r="J20" s="58">
        <f ca="1">IF(RAND()&lt;0.6,"",INT(RAND()*4)+1)</f>
      </c>
      <c r="K20" s="23">
        <f>VLOOKUP(W22,$AE$4:$AJ$23,2+W23)</f>
        <v>5</v>
      </c>
      <c r="L20" s="63" t="s">
        <v>1</v>
      </c>
      <c r="M20" s="58">
        <f ca="1">IF(RAND()&lt;0.6,"",INT(RAND()*4)+1)</f>
        <v>2</v>
      </c>
      <c r="N20" s="23">
        <f>VLOOKUP(W22,$AE$4:$AJ$23,5-W23)</f>
        <v>13</v>
      </c>
      <c r="P20" s="10"/>
      <c r="Q20" s="70" t="s">
        <v>6</v>
      </c>
      <c r="R20" s="7"/>
      <c r="S20" s="67">
        <f>IF(B20="",0,B20)+IF(E20="",0,E20)+AB20</f>
        <v>3</v>
      </c>
      <c r="T20" s="35">
        <f t="shared" si="3"/>
        <v>1</v>
      </c>
      <c r="V20" s="18"/>
      <c r="W20" s="22">
        <f>AN12</f>
        <v>19</v>
      </c>
      <c r="Y20" s="9">
        <f>(C20*F21+F20*C21)/GCD(C21,F21)</f>
        <v>64</v>
      </c>
      <c r="Z20" s="9">
        <f>GCD(Y20,Y21)</f>
        <v>4</v>
      </c>
      <c r="AA20" s="9">
        <f>Y20/Z20</f>
        <v>16</v>
      </c>
      <c r="AB20" s="9">
        <f>INT(AA20/AA21)</f>
        <v>1</v>
      </c>
      <c r="AC20" s="9">
        <f>AA20-AB20*AA21</f>
        <v>1</v>
      </c>
      <c r="AE20" s="9">
        <v>17</v>
      </c>
      <c r="AF20" s="9">
        <v>9</v>
      </c>
      <c r="AG20" s="9">
        <v>10</v>
      </c>
      <c r="AH20" s="47" t="s">
        <v>11</v>
      </c>
      <c r="AI20" s="9">
        <v>4</v>
      </c>
      <c r="AJ20" s="9">
        <v>15</v>
      </c>
      <c r="AM20" s="9">
        <f ca="1" t="shared" si="2"/>
        <v>0.13865264967915802</v>
      </c>
      <c r="AN20" s="9">
        <f t="shared" si="1"/>
        <v>18</v>
      </c>
    </row>
    <row r="21" spans="1:40" s="9" customFormat="1" ht="39" customHeight="1">
      <c r="A21" s="66"/>
      <c r="B21" s="58"/>
      <c r="C21" s="24">
        <f>VLOOKUP(W20,$AE$4:$AJ$23,3+W21)</f>
        <v>12</v>
      </c>
      <c r="D21" s="63"/>
      <c r="E21" s="58"/>
      <c r="F21" s="24">
        <f>VLOOKUP(W20,$AE$4:$AJ$23,6-W21)</f>
        <v>20</v>
      </c>
      <c r="I21" s="66"/>
      <c r="J21" s="58"/>
      <c r="K21" s="24">
        <f>VLOOKUP(W22,$AE$4:$AJ$23,3+W23)</f>
        <v>6</v>
      </c>
      <c r="L21" s="63"/>
      <c r="M21" s="58"/>
      <c r="N21" s="24">
        <f>VLOOKUP(W22,$AE$4:$AJ$23,6-W23)</f>
        <v>18</v>
      </c>
      <c r="P21" s="10"/>
      <c r="Q21" s="70"/>
      <c r="R21" s="7"/>
      <c r="S21" s="67"/>
      <c r="T21" s="41">
        <f t="shared" si="3"/>
        <v>15</v>
      </c>
      <c r="V21" s="18"/>
      <c r="W21" s="51">
        <f ca="1">IF(RAND()&lt;0.5,0,3)</f>
        <v>0</v>
      </c>
      <c r="Y21" s="34">
        <f>C21*F21/GCD(C21,F21)</f>
        <v>60</v>
      </c>
      <c r="AA21" s="34">
        <f>Y21/Z20</f>
        <v>15</v>
      </c>
      <c r="AC21" s="34">
        <f>AA21</f>
        <v>15</v>
      </c>
      <c r="AD21" s="34"/>
      <c r="AE21" s="9">
        <v>18</v>
      </c>
      <c r="AF21" s="9">
        <v>5</v>
      </c>
      <c r="AG21" s="9">
        <v>12</v>
      </c>
      <c r="AH21" s="47" t="s">
        <v>11</v>
      </c>
      <c r="AI21" s="9">
        <v>16</v>
      </c>
      <c r="AJ21" s="9">
        <v>21</v>
      </c>
      <c r="AM21" s="9">
        <f ca="1" t="shared" si="2"/>
        <v>0.05864320939982959</v>
      </c>
      <c r="AN21" s="9">
        <f t="shared" si="1"/>
        <v>20</v>
      </c>
    </row>
    <row r="22" spans="1:40" s="9" customFormat="1" ht="39" customHeight="1">
      <c r="A22" s="31"/>
      <c r="B22" s="13"/>
      <c r="C22" s="27"/>
      <c r="D22" s="64"/>
      <c r="E22" s="43"/>
      <c r="F22" s="28"/>
      <c r="G22" s="16"/>
      <c r="H22" s="16"/>
      <c r="I22" s="32"/>
      <c r="J22" s="29"/>
      <c r="K22" s="27"/>
      <c r="L22" s="64"/>
      <c r="M22" s="43"/>
      <c r="N22" s="7"/>
      <c r="P22" s="10"/>
      <c r="Q22" s="70" t="s">
        <v>7</v>
      </c>
      <c r="R22" s="7"/>
      <c r="S22" s="68">
        <f>IF(J20="",0,J20)+IF(M20="",0,M20)+AB22</f>
        <v>3</v>
      </c>
      <c r="T22" s="35">
        <f t="shared" si="3"/>
        <v>5</v>
      </c>
      <c r="V22" s="18"/>
      <c r="W22" s="22">
        <f>AN13</f>
        <v>15</v>
      </c>
      <c r="Y22" s="9">
        <f>(K20*N21+N20*K21)/GCD(K21,N21)</f>
        <v>28</v>
      </c>
      <c r="Z22" s="9">
        <f>GCD(Y22,Y23)</f>
        <v>2</v>
      </c>
      <c r="AA22" s="9">
        <f>Y22/Z22</f>
        <v>14</v>
      </c>
      <c r="AB22" s="9">
        <f>INT(AA22/AA23)</f>
        <v>1</v>
      </c>
      <c r="AC22" s="9">
        <f>AA22-AB22*AA23</f>
        <v>5</v>
      </c>
      <c r="AE22" s="9">
        <v>19</v>
      </c>
      <c r="AF22" s="9">
        <v>11</v>
      </c>
      <c r="AG22" s="9">
        <v>12</v>
      </c>
      <c r="AH22" s="47" t="s">
        <v>11</v>
      </c>
      <c r="AI22" s="9">
        <v>3</v>
      </c>
      <c r="AJ22" s="9">
        <v>20</v>
      </c>
      <c r="AM22" s="9">
        <f ca="1" t="shared" si="2"/>
        <v>0.34484960403981446</v>
      </c>
      <c r="AN22" s="9">
        <f t="shared" si="1"/>
        <v>14</v>
      </c>
    </row>
    <row r="23" spans="1:40" s="9" customFormat="1" ht="39" customHeight="1">
      <c r="A23" s="31"/>
      <c r="B23" s="13"/>
      <c r="C23" s="30"/>
      <c r="D23" s="69"/>
      <c r="E23" s="44"/>
      <c r="F23" s="28"/>
      <c r="G23" s="16"/>
      <c r="H23" s="16"/>
      <c r="I23" s="32"/>
      <c r="J23" s="29"/>
      <c r="K23" s="25"/>
      <c r="L23" s="65"/>
      <c r="M23" s="45"/>
      <c r="N23" s="7"/>
      <c r="P23" s="10"/>
      <c r="Q23" s="70"/>
      <c r="R23" s="7"/>
      <c r="S23" s="68"/>
      <c r="T23" s="24">
        <f t="shared" si="3"/>
        <v>9</v>
      </c>
      <c r="V23" s="18"/>
      <c r="W23" s="51">
        <f ca="1">IF(RAND()&lt;0.5,0,3)</f>
        <v>0</v>
      </c>
      <c r="Y23" s="34">
        <f>K21*N21/GCD(K21,N21)</f>
        <v>18</v>
      </c>
      <c r="AA23" s="34">
        <f>Y23/Z22</f>
        <v>9</v>
      </c>
      <c r="AC23" s="34">
        <f>AA23</f>
        <v>9</v>
      </c>
      <c r="AD23" s="34"/>
      <c r="AE23" s="9">
        <v>20</v>
      </c>
      <c r="AF23" s="9">
        <v>13</v>
      </c>
      <c r="AG23" s="9">
        <v>14</v>
      </c>
      <c r="AH23" s="47" t="s">
        <v>11</v>
      </c>
      <c r="AI23" s="9">
        <v>5</v>
      </c>
      <c r="AJ23" s="9">
        <v>21</v>
      </c>
      <c r="AM23" s="9">
        <f ca="1" t="shared" si="2"/>
        <v>0.43240589163611465</v>
      </c>
      <c r="AN23" s="9">
        <f t="shared" si="1"/>
        <v>12</v>
      </c>
    </row>
    <row r="24" spans="1:36" s="9" customFormat="1" ht="17.25">
      <c r="A24" s="6"/>
      <c r="B24" s="7"/>
      <c r="C24" s="7"/>
      <c r="F24" s="7"/>
      <c r="N24" s="7"/>
      <c r="P24" s="10"/>
      <c r="Q24" s="21"/>
      <c r="R24" s="7"/>
      <c r="S24" s="7"/>
      <c r="T24" s="8"/>
      <c r="V24" s="18"/>
      <c r="AF24"/>
      <c r="AH24"/>
      <c r="AI24"/>
      <c r="AJ24"/>
    </row>
    <row r="25" spans="2:41" ht="17.25">
      <c r="B25" s="2"/>
      <c r="C25" s="2"/>
      <c r="F25" s="2"/>
      <c r="N25" s="2"/>
      <c r="P25" s="3"/>
      <c r="R25" s="2"/>
      <c r="S25" s="2"/>
      <c r="T25" s="1"/>
      <c r="V25" s="19"/>
      <c r="AG25" s="9"/>
      <c r="AM25" s="9"/>
      <c r="AN25" s="9"/>
      <c r="AO25" s="9"/>
    </row>
    <row r="26" spans="2:41" ht="17.25">
      <c r="B26" s="2"/>
      <c r="C26" s="2"/>
      <c r="F26" s="2"/>
      <c r="N26" s="2"/>
      <c r="P26" s="3"/>
      <c r="R26" s="2"/>
      <c r="S26" s="2"/>
      <c r="T26" s="1"/>
      <c r="V26" s="19"/>
      <c r="AG26" s="9"/>
      <c r="AM26" s="9"/>
      <c r="AN26" s="9"/>
      <c r="AO26" s="9"/>
    </row>
    <row r="27" spans="2:41" ht="17.25">
      <c r="B27" s="2"/>
      <c r="C27" s="2"/>
      <c r="F27" s="2"/>
      <c r="N27" s="2"/>
      <c r="P27" s="3"/>
      <c r="R27" s="2"/>
      <c r="S27" s="2"/>
      <c r="T27" s="1"/>
      <c r="V27" s="19"/>
      <c r="AG27" s="9"/>
      <c r="AM27" s="9"/>
      <c r="AN27" s="9"/>
      <c r="AO27" s="9"/>
    </row>
    <row r="28" spans="2:41" ht="17.25">
      <c r="B28" s="2"/>
      <c r="C28" s="2"/>
      <c r="F28" s="2"/>
      <c r="N28" s="2"/>
      <c r="P28" s="3"/>
      <c r="R28" s="2"/>
      <c r="S28" s="2"/>
      <c r="T28" s="1"/>
      <c r="V28" s="19"/>
      <c r="AG28" s="9"/>
      <c r="AM28" s="9"/>
      <c r="AN28" s="9"/>
      <c r="AO28" s="9"/>
    </row>
    <row r="29" spans="2:41" ht="17.25">
      <c r="B29" s="2"/>
      <c r="C29" s="2"/>
      <c r="F29" s="2"/>
      <c r="N29" s="2"/>
      <c r="P29" s="3"/>
      <c r="R29" s="2"/>
      <c r="S29" s="2"/>
      <c r="T29" s="1"/>
      <c r="V29" s="19"/>
      <c r="AG29" s="9"/>
      <c r="AM29" s="9"/>
      <c r="AN29" s="9"/>
      <c r="AO29" s="9"/>
    </row>
    <row r="30" spans="2:41" ht="17.25">
      <c r="B30" s="2"/>
      <c r="C30" s="2"/>
      <c r="F30" s="2"/>
      <c r="N30" s="2"/>
      <c r="P30" s="3"/>
      <c r="R30" s="2"/>
      <c r="S30" s="2"/>
      <c r="T30" s="1"/>
      <c r="V30" s="19"/>
      <c r="AG30" s="9"/>
      <c r="AM30" s="9"/>
      <c r="AN30" s="9"/>
      <c r="AO30" s="9"/>
    </row>
    <row r="31" spans="2:41" ht="17.25">
      <c r="B31" s="2"/>
      <c r="C31" s="2"/>
      <c r="F31" s="2"/>
      <c r="N31" s="2"/>
      <c r="P31" s="3"/>
      <c r="R31" s="2"/>
      <c r="S31" s="2"/>
      <c r="T31" s="1"/>
      <c r="V31" s="19"/>
      <c r="AG31" s="9"/>
      <c r="AM31" s="9"/>
      <c r="AN31" s="9"/>
      <c r="AO31" s="9"/>
    </row>
    <row r="32" spans="2:41" ht="17.25">
      <c r="B32" s="2"/>
      <c r="C32" s="2"/>
      <c r="F32" s="2"/>
      <c r="N32" s="2"/>
      <c r="P32" s="3"/>
      <c r="R32" s="2"/>
      <c r="S32" s="2"/>
      <c r="T32" s="1"/>
      <c r="V32" s="19"/>
      <c r="AG32" s="9"/>
      <c r="AM32" s="9"/>
      <c r="AN32" s="9"/>
      <c r="AO32" s="9"/>
    </row>
    <row r="33" spans="2:41" ht="17.25">
      <c r="B33" s="2"/>
      <c r="C33" s="2"/>
      <c r="F33" s="2"/>
      <c r="N33" s="2"/>
      <c r="P33" s="3"/>
      <c r="R33" s="2"/>
      <c r="S33" s="2"/>
      <c r="T33" s="1"/>
      <c r="V33" s="19"/>
      <c r="AG33" s="9"/>
      <c r="AM33" s="9"/>
      <c r="AN33" s="9"/>
      <c r="AO33" s="9"/>
    </row>
    <row r="34" spans="2:41" ht="17.25">
      <c r="B34" s="2"/>
      <c r="C34" s="2"/>
      <c r="F34" s="2"/>
      <c r="N34" s="2"/>
      <c r="P34" s="3"/>
      <c r="R34" s="2"/>
      <c r="S34" s="2"/>
      <c r="T34" s="1"/>
      <c r="V34" s="19"/>
      <c r="AG34" s="9"/>
      <c r="AM34" s="9"/>
      <c r="AN34" s="9"/>
      <c r="AO34" s="9"/>
    </row>
    <row r="35" spans="2:41" ht="17.25">
      <c r="B35" s="2"/>
      <c r="C35" s="2"/>
      <c r="F35" s="2"/>
      <c r="N35" s="2"/>
      <c r="P35" s="3"/>
      <c r="R35" s="2"/>
      <c r="S35" s="2"/>
      <c r="T35" s="1"/>
      <c r="V35" s="19"/>
      <c r="AG35" s="9"/>
      <c r="AM35" s="9"/>
      <c r="AN35" s="9"/>
      <c r="AO35" s="9"/>
    </row>
    <row r="36" spans="2:41" ht="17.25">
      <c r="B36" s="2"/>
      <c r="C36" s="2"/>
      <c r="F36" s="2"/>
      <c r="N36" s="2"/>
      <c r="P36" s="3"/>
      <c r="R36" s="2"/>
      <c r="S36" s="2"/>
      <c r="T36" s="1"/>
      <c r="V36" s="19"/>
      <c r="AG36" s="9"/>
      <c r="AM36" s="9"/>
      <c r="AN36" s="9"/>
      <c r="AO36" s="9"/>
    </row>
    <row r="37" spans="2:41" ht="17.25">
      <c r="B37" s="2"/>
      <c r="C37" s="2"/>
      <c r="F37" s="2"/>
      <c r="N37" s="2"/>
      <c r="P37" s="3"/>
      <c r="R37" s="2"/>
      <c r="S37" s="2"/>
      <c r="T37" s="1"/>
      <c r="V37" s="19"/>
      <c r="AM37" s="9"/>
      <c r="AN37" s="9"/>
      <c r="AO37" s="9"/>
    </row>
    <row r="38" spans="2:41" ht="17.25">
      <c r="B38" s="2"/>
      <c r="C38" s="2"/>
      <c r="F38" s="2"/>
      <c r="N38" s="2"/>
      <c r="P38" s="3"/>
      <c r="R38" s="2"/>
      <c r="S38" s="2"/>
      <c r="T38" s="1"/>
      <c r="V38" s="19"/>
      <c r="AM38" s="9"/>
      <c r="AN38" s="9"/>
      <c r="AO38" s="9"/>
    </row>
    <row r="39" spans="2:41" ht="17.25">
      <c r="B39" s="2"/>
      <c r="C39" s="2"/>
      <c r="F39" s="2"/>
      <c r="N39" s="2"/>
      <c r="P39" s="3"/>
      <c r="R39" s="2"/>
      <c r="S39" s="2"/>
      <c r="T39" s="1"/>
      <c r="V39" s="19"/>
      <c r="AM39" s="9"/>
      <c r="AN39" s="9"/>
      <c r="AO39" s="9"/>
    </row>
    <row r="40" spans="2:41" ht="17.25">
      <c r="B40" s="2"/>
      <c r="C40" s="2"/>
      <c r="F40" s="2"/>
      <c r="N40" s="2"/>
      <c r="P40" s="3"/>
      <c r="R40" s="2"/>
      <c r="S40" s="2"/>
      <c r="T40" s="1"/>
      <c r="V40" s="19"/>
      <c r="AM40" s="9"/>
      <c r="AN40" s="9"/>
      <c r="AO40" s="9"/>
    </row>
    <row r="41" spans="2:41" ht="17.25">
      <c r="B41" s="2"/>
      <c r="C41" s="2"/>
      <c r="F41" s="2"/>
      <c r="N41" s="2"/>
      <c r="P41" s="3"/>
      <c r="R41" s="2"/>
      <c r="S41" s="2"/>
      <c r="T41" s="1"/>
      <c r="V41" s="19"/>
      <c r="AM41" s="9"/>
      <c r="AN41" s="9"/>
      <c r="AO41" s="9"/>
    </row>
    <row r="42" spans="2:41" ht="17.25">
      <c r="B42" s="2"/>
      <c r="C42" s="2"/>
      <c r="F42" s="2"/>
      <c r="N42" s="2"/>
      <c r="P42" s="3"/>
      <c r="R42" s="2"/>
      <c r="S42" s="2"/>
      <c r="T42" s="1"/>
      <c r="V42" s="19"/>
      <c r="AM42" s="9"/>
      <c r="AN42" s="9"/>
      <c r="AO42" s="9"/>
    </row>
    <row r="43" spans="2:41" ht="17.25">
      <c r="B43" s="2"/>
      <c r="C43" s="2"/>
      <c r="F43" s="2"/>
      <c r="N43" s="2"/>
      <c r="P43" s="3"/>
      <c r="R43" s="2"/>
      <c r="S43" s="2"/>
      <c r="T43" s="1"/>
      <c r="V43" s="19"/>
      <c r="AM43" s="9"/>
      <c r="AN43" s="9"/>
      <c r="AO43" s="9"/>
    </row>
    <row r="44" spans="2:41" ht="17.25">
      <c r="B44" s="2"/>
      <c r="C44" s="2"/>
      <c r="F44" s="2"/>
      <c r="N44" s="2"/>
      <c r="P44" s="3"/>
      <c r="R44" s="2"/>
      <c r="S44" s="2"/>
      <c r="T44" s="1"/>
      <c r="V44" s="19"/>
      <c r="AM44" s="9"/>
      <c r="AN44" s="9"/>
      <c r="AO44" s="9"/>
    </row>
    <row r="45" spans="2:41" ht="17.25">
      <c r="B45" s="2"/>
      <c r="C45" s="2"/>
      <c r="F45" s="2"/>
      <c r="N45" s="2"/>
      <c r="P45" s="3"/>
      <c r="R45" s="2"/>
      <c r="S45" s="2"/>
      <c r="T45" s="1"/>
      <c r="V45" s="19"/>
      <c r="AM45" s="9"/>
      <c r="AN45" s="9"/>
      <c r="AO45" s="9"/>
    </row>
    <row r="46" spans="2:41" ht="17.25">
      <c r="B46" s="2"/>
      <c r="C46" s="2"/>
      <c r="F46" s="2"/>
      <c r="N46" s="2"/>
      <c r="P46" s="3"/>
      <c r="R46" s="2"/>
      <c r="S46" s="2"/>
      <c r="T46" s="1"/>
      <c r="V46" s="19"/>
      <c r="AM46" s="9"/>
      <c r="AN46" s="9"/>
      <c r="AO46" s="9"/>
    </row>
    <row r="47" spans="2:41" ht="17.25">
      <c r="B47" s="2"/>
      <c r="C47" s="2"/>
      <c r="F47" s="2"/>
      <c r="N47" s="2"/>
      <c r="P47" s="3"/>
      <c r="R47" s="2"/>
      <c r="S47" s="2"/>
      <c r="T47" s="1"/>
      <c r="V47" s="19"/>
      <c r="AM47" s="9"/>
      <c r="AN47" s="9"/>
      <c r="AO47" s="9"/>
    </row>
    <row r="48" spans="2:41" ht="17.25">
      <c r="B48" s="2"/>
      <c r="C48" s="2"/>
      <c r="F48" s="2"/>
      <c r="N48" s="2"/>
      <c r="P48" s="3"/>
      <c r="R48" s="2"/>
      <c r="S48" s="2"/>
      <c r="T48" s="1"/>
      <c r="V48" s="19"/>
      <c r="AM48" s="9"/>
      <c r="AN48" s="9"/>
      <c r="AO48" s="9"/>
    </row>
    <row r="49" spans="39:41" ht="17.25">
      <c r="AM49" s="9"/>
      <c r="AN49" s="9"/>
      <c r="AO49" s="9"/>
    </row>
    <row r="50" spans="39:41" ht="17.25">
      <c r="AM50" s="9"/>
      <c r="AN50" s="9"/>
      <c r="AO50" s="9"/>
    </row>
    <row r="51" spans="39:41" ht="17.25">
      <c r="AM51" s="9"/>
      <c r="AN51" s="9"/>
      <c r="AO51" s="9"/>
    </row>
    <row r="52" spans="39:41" ht="17.25">
      <c r="AM52" s="9"/>
      <c r="AN52" s="9"/>
      <c r="AO52" s="9"/>
    </row>
    <row r="53" spans="39:41" ht="17.25">
      <c r="AM53" s="9"/>
      <c r="AN53" s="9"/>
      <c r="AO53" s="9"/>
    </row>
    <row r="54" spans="39:41" ht="17.25">
      <c r="AM54" s="9"/>
      <c r="AN54" s="9"/>
      <c r="AO54" s="9"/>
    </row>
    <row r="55" spans="39:41" ht="17.25">
      <c r="AM55" s="9"/>
      <c r="AN55" s="9"/>
      <c r="AO55" s="9"/>
    </row>
    <row r="56" spans="39:41" ht="17.25">
      <c r="AM56" s="9"/>
      <c r="AN56" s="9"/>
      <c r="AO56" s="9"/>
    </row>
    <row r="57" spans="39:41" ht="17.25">
      <c r="AM57" s="9"/>
      <c r="AN57" s="9"/>
      <c r="AO57" s="9"/>
    </row>
    <row r="58" spans="39:41" ht="17.25">
      <c r="AM58" s="9"/>
      <c r="AN58" s="9"/>
      <c r="AO58" s="9"/>
    </row>
    <row r="59" spans="39:41" ht="17.25">
      <c r="AM59" s="9"/>
      <c r="AN59" s="9"/>
      <c r="AO59" s="9"/>
    </row>
    <row r="60" spans="39:41" ht="17.25">
      <c r="AM60" s="9"/>
      <c r="AN60" s="9"/>
      <c r="AO60" s="9"/>
    </row>
    <row r="61" spans="39:41" ht="17.25">
      <c r="AM61" s="9"/>
      <c r="AN61" s="9"/>
      <c r="AO61" s="9"/>
    </row>
    <row r="62" spans="39:41" ht="17.25">
      <c r="AM62" s="9"/>
      <c r="AN62" s="9"/>
      <c r="AO62" s="9"/>
    </row>
    <row r="63" spans="39:41" ht="17.25">
      <c r="AM63" s="9"/>
      <c r="AN63" s="9"/>
      <c r="AO63" s="9"/>
    </row>
    <row r="64" spans="39:41" ht="17.25">
      <c r="AM64" s="9"/>
      <c r="AN64" s="9"/>
      <c r="AO64" s="9"/>
    </row>
    <row r="65" spans="39:41" ht="17.25">
      <c r="AM65" s="9"/>
      <c r="AN65" s="9"/>
      <c r="AO65" s="9"/>
    </row>
    <row r="66" spans="39:41" ht="17.25">
      <c r="AM66" s="9"/>
      <c r="AN66" s="9"/>
      <c r="AO66" s="9"/>
    </row>
    <row r="67" spans="39:41" ht="17.25">
      <c r="AM67" s="9"/>
      <c r="AN67" s="9"/>
      <c r="AO67" s="9"/>
    </row>
    <row r="68" spans="39:41" ht="17.25">
      <c r="AM68" s="9"/>
      <c r="AN68" s="9"/>
      <c r="AO68" s="9"/>
    </row>
    <row r="69" spans="39:41" ht="17.25">
      <c r="AM69" s="9"/>
      <c r="AN69" s="9"/>
      <c r="AO69" s="9"/>
    </row>
    <row r="70" spans="39:41" ht="17.25">
      <c r="AM70" s="9"/>
      <c r="AN70" s="9"/>
      <c r="AO70" s="9"/>
    </row>
    <row r="71" spans="39:41" ht="17.25">
      <c r="AM71" s="9"/>
      <c r="AN71" s="9"/>
      <c r="AO71" s="9"/>
    </row>
    <row r="72" spans="39:41" ht="17.25">
      <c r="AM72" s="9"/>
      <c r="AN72" s="9"/>
      <c r="AO72" s="9"/>
    </row>
    <row r="73" spans="39:41" ht="17.25">
      <c r="AM73" s="9"/>
      <c r="AN73" s="9"/>
      <c r="AO73" s="9"/>
    </row>
    <row r="74" spans="39:41" ht="17.25">
      <c r="AM74" s="9"/>
      <c r="AN74" s="9"/>
      <c r="AO74" s="9"/>
    </row>
    <row r="75" spans="39:41" ht="17.25">
      <c r="AM75" s="9"/>
      <c r="AN75" s="9"/>
      <c r="AO75" s="9"/>
    </row>
    <row r="76" spans="39:41" ht="17.25">
      <c r="AM76" s="9"/>
      <c r="AN76" s="9"/>
      <c r="AO76" s="9"/>
    </row>
    <row r="77" spans="39:41" ht="17.25">
      <c r="AM77" s="9"/>
      <c r="AN77" s="9"/>
      <c r="AO77" s="9"/>
    </row>
    <row r="78" spans="39:41" ht="17.25">
      <c r="AM78" s="9"/>
      <c r="AN78" s="9"/>
      <c r="AO78" s="9"/>
    </row>
    <row r="79" spans="39:41" ht="17.25">
      <c r="AM79" s="9"/>
      <c r="AN79" s="9"/>
      <c r="AO79" s="9"/>
    </row>
    <row r="80" spans="39:41" ht="17.25">
      <c r="AM80" s="9"/>
      <c r="AN80" s="9"/>
      <c r="AO80" s="9"/>
    </row>
    <row r="81" spans="39:41" ht="17.25">
      <c r="AM81" s="9"/>
      <c r="AN81" s="9"/>
      <c r="AO81" s="9"/>
    </row>
  </sheetData>
  <sheetProtection/>
  <mergeCells count="62">
    <mergeCell ref="Q13:U13"/>
    <mergeCell ref="B14:F14"/>
    <mergeCell ref="Q14:U14"/>
    <mergeCell ref="Q1:U1"/>
    <mergeCell ref="D10:D11"/>
    <mergeCell ref="D16:D17"/>
    <mergeCell ref="S8:S9"/>
    <mergeCell ref="Q4:Q5"/>
    <mergeCell ref="Q6:Q7"/>
    <mergeCell ref="Q8:Q9"/>
    <mergeCell ref="D22:D23"/>
    <mergeCell ref="L22:L23"/>
    <mergeCell ref="L8:L9"/>
    <mergeCell ref="L10:L11"/>
    <mergeCell ref="A4:A5"/>
    <mergeCell ref="A8:A9"/>
    <mergeCell ref="A16:A17"/>
    <mergeCell ref="A20:A21"/>
    <mergeCell ref="L20:L21"/>
    <mergeCell ref="L16:L17"/>
    <mergeCell ref="D18:D19"/>
    <mergeCell ref="D20:D21"/>
    <mergeCell ref="D4:D5"/>
    <mergeCell ref="S18:S19"/>
    <mergeCell ref="S20:S21"/>
    <mergeCell ref="Q10:Q11"/>
    <mergeCell ref="L18:L19"/>
    <mergeCell ref="S10:S11"/>
    <mergeCell ref="S16:S17"/>
    <mergeCell ref="M16:M17"/>
    <mergeCell ref="S22:S23"/>
    <mergeCell ref="Q22:Q23"/>
    <mergeCell ref="Q16:Q17"/>
    <mergeCell ref="Q18:Q19"/>
    <mergeCell ref="Q20:Q21"/>
    <mergeCell ref="I20:I21"/>
    <mergeCell ref="I16:I17"/>
    <mergeCell ref="B2:F2"/>
    <mergeCell ref="Q2:U2"/>
    <mergeCell ref="I4:I5"/>
    <mergeCell ref="I8:I9"/>
    <mergeCell ref="S4:S5"/>
    <mergeCell ref="S6:S7"/>
    <mergeCell ref="D6:D7"/>
    <mergeCell ref="D8:D9"/>
    <mergeCell ref="B4:B5"/>
    <mergeCell ref="E4:E5"/>
    <mergeCell ref="J4:J5"/>
    <mergeCell ref="M4:M5"/>
    <mergeCell ref="B8:B9"/>
    <mergeCell ref="E8:E9"/>
    <mergeCell ref="J8:J9"/>
    <mergeCell ref="M8:M9"/>
    <mergeCell ref="L4:L5"/>
    <mergeCell ref="L6:L7"/>
    <mergeCell ref="B20:B21"/>
    <mergeCell ref="E20:E21"/>
    <mergeCell ref="J20:J21"/>
    <mergeCell ref="M20:M21"/>
    <mergeCell ref="B16:B17"/>
    <mergeCell ref="E16:E17"/>
    <mergeCell ref="J16:J17"/>
  </mergeCells>
  <conditionalFormatting sqref="T4">
    <cfRule type="notContainsBlanks" priority="49" dxfId="13" stopIfTrue="1">
      <formula>LEN(TRIM(T4))&gt;0</formula>
    </cfRule>
  </conditionalFormatting>
  <conditionalFormatting sqref="T6">
    <cfRule type="notContainsBlanks" priority="37" dxfId="13" stopIfTrue="1">
      <formula>LEN(TRIM(T6))&gt;0</formula>
    </cfRule>
  </conditionalFormatting>
  <conditionalFormatting sqref="T8">
    <cfRule type="notContainsBlanks" priority="10" dxfId="13" stopIfTrue="1">
      <formula>LEN(TRIM(T8))&gt;0</formula>
    </cfRule>
  </conditionalFormatting>
  <conditionalFormatting sqref="T10">
    <cfRule type="notContainsBlanks" priority="9" dxfId="13" stopIfTrue="1">
      <formula>LEN(TRIM(T10))&gt;0</formula>
    </cfRule>
  </conditionalFormatting>
  <conditionalFormatting sqref="T16">
    <cfRule type="notContainsBlanks" priority="6" dxfId="13" stopIfTrue="1">
      <formula>LEN(TRIM(T16))&gt;0</formula>
    </cfRule>
  </conditionalFormatting>
  <conditionalFormatting sqref="T18">
    <cfRule type="notContainsBlanks" priority="5" dxfId="13" stopIfTrue="1">
      <formula>LEN(TRIM(T18))&gt;0</formula>
    </cfRule>
  </conditionalFormatting>
  <conditionalFormatting sqref="T20">
    <cfRule type="notContainsBlanks" priority="4" dxfId="13" stopIfTrue="1">
      <formula>LEN(TRIM(T20))&gt;0</formula>
    </cfRule>
  </conditionalFormatting>
  <conditionalFormatting sqref="T22">
    <cfRule type="notContainsBlanks" priority="3" dxfId="13" stopIfTrue="1">
      <formula>LEN(TRIM(T22))&gt;0</formula>
    </cfRule>
  </conditionalFormatting>
  <conditionalFormatting sqref="T12">
    <cfRule type="notContainsBlanks" priority="2" dxfId="13" stopIfTrue="1">
      <formula>LEN(TRIM(T12))&gt;0</formula>
    </cfRule>
  </conditionalFormatting>
  <printOptions/>
  <pageMargins left="0.38" right="0.22" top="0.54" bottom="0.44" header="0.512" footer="0.46"/>
  <pageSetup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2016-01-04T08:39:42Z</cp:lastPrinted>
  <dcterms:created xsi:type="dcterms:W3CDTF">1999-05-08T10:31:43Z</dcterms:created>
  <dcterms:modified xsi:type="dcterms:W3CDTF">2016-01-04T08:40:28Z</dcterms:modified>
  <cp:category/>
  <cp:version/>
  <cp:contentType/>
  <cp:contentStatus/>
</cp:coreProperties>
</file>