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0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<sst xmlns="http://schemas.openxmlformats.org/spreadsheetml/2006/main" count="64" uniqueCount="18">
  <si>
    <t xml:space="preserve"> </t>
  </si>
  <si>
    <t>解答</t>
  </si>
  <si>
    <t>＋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</si>
  <si>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</si>
  <si>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</si>
  <si>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</si>
  <si>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</si>
  <si>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</si>
  <si>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</si>
  <si>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①</t>
  </si>
  <si>
    <t>②</t>
  </si>
  <si>
    <t>④</t>
  </si>
  <si>
    <r>
      <t>分数のたし算</t>
    </r>
    <r>
      <rPr>
        <b/>
        <sz val="14"/>
        <rFont val="ＭＳ Ｐゴシック"/>
        <family val="3"/>
      </rPr>
      <t>(答えの約分あり)</t>
    </r>
  </si>
  <si>
    <t>+</t>
  </si>
  <si>
    <t>分子</t>
  </si>
  <si>
    <t>分母</t>
  </si>
  <si>
    <t>番号</t>
  </si>
  <si>
    <t>050961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</si>
</sst>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1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1" customWidth="1"/>
    <col min="21" max="21" width="3.75390625" style="0" customWidth="1"/>
    <col min="22" max="22" width="1.875" style="0" customWidth="1"/>
    <col min="23" max="27" width="5.00390625" style="0" customWidth="1"/>
    <col min="28" max="28" width="5.375" style="0" customWidth="1"/>
    <col min="29" max="34" width="3.50390625" style="0" customWidth="1"/>
    <col min="35" max="35" width="3.375" style="0" customWidth="1"/>
    <col min="36" max="36" width="7.875" style="0" customWidth="1"/>
    <col min="37" max="37" width="3.875" style="0" customWidth="1"/>
    <col min="38" max="38" width="7.875" style="0" customWidth="1"/>
  </cols>
  <sheetData>
    <row r="1" spans="1:20" s="4" customFormat="1" ht="30" customHeight="1">
      <c r="A1" s="37" t="s">
        <v>3</v>
      </c>
      <c r="B1" s="11"/>
      <c r="C1" s="15"/>
      <c r="D1" s="12"/>
      <c r="E1" s="12"/>
      <c r="F1" s="12"/>
      <c r="G1" s="38" t="s">
        <v>12</v>
      </c>
      <c r="M1" s="34"/>
      <c r="O1" s="69" t="s">
        <v>17</v>
      </c>
      <c r="P1" s="69"/>
      <c r="Q1" s="69"/>
      <c r="R1" s="69"/>
      <c r="S1" s="69"/>
      <c r="T1" s="45"/>
    </row>
    <row r="2" spans="2:27" s="4" customFormat="1" ht="30" customHeight="1">
      <c r="B2" s="58">
        <f ca="1">TODAY()</f>
        <v>42373</v>
      </c>
      <c r="C2" s="58"/>
      <c r="D2" s="58"/>
      <c r="E2" s="58"/>
      <c r="G2" s="5" t="s">
        <v>4</v>
      </c>
      <c r="H2" s="27"/>
      <c r="I2" s="27"/>
      <c r="J2" s="5"/>
      <c r="K2" s="5"/>
      <c r="L2" s="5"/>
      <c r="M2" s="5"/>
      <c r="N2" s="5"/>
      <c r="O2" s="59" t="s">
        <v>1</v>
      </c>
      <c r="P2" s="60"/>
      <c r="Q2" s="60"/>
      <c r="R2" s="60"/>
      <c r="S2" s="60"/>
      <c r="T2" s="49"/>
      <c r="U2" s="49"/>
      <c r="V2" s="49"/>
      <c r="W2" s="49"/>
      <c r="X2" s="49"/>
      <c r="Y2" s="49"/>
      <c r="Z2" s="43"/>
      <c r="AA2" s="37"/>
    </row>
    <row r="3" spans="2:33" s="4" customFormat="1" ht="10.5" customHeight="1">
      <c r="B3" s="39"/>
      <c r="C3" s="39"/>
      <c r="D3" s="39"/>
      <c r="E3" s="39"/>
      <c r="G3" s="17"/>
      <c r="H3" s="18"/>
      <c r="I3" s="18"/>
      <c r="J3" s="40"/>
      <c r="K3" s="40"/>
      <c r="L3" s="40"/>
      <c r="M3" s="17"/>
      <c r="N3" s="17"/>
      <c r="O3" s="41"/>
      <c r="P3" s="23"/>
      <c r="Q3" s="23"/>
      <c r="R3" s="23"/>
      <c r="S3" s="23"/>
      <c r="T3" s="23"/>
      <c r="U3" s="47" t="s">
        <v>16</v>
      </c>
      <c r="AC3" s="48" t="s">
        <v>14</v>
      </c>
      <c r="AD3" s="48" t="s">
        <v>15</v>
      </c>
      <c r="AF3" s="48" t="s">
        <v>14</v>
      </c>
      <c r="AG3" s="48" t="s">
        <v>15</v>
      </c>
    </row>
    <row r="4" spans="1:37" s="9" customFormat="1" ht="39" customHeight="1">
      <c r="A4" s="64" t="s">
        <v>5</v>
      </c>
      <c r="B4" s="14" t="s">
        <v>0</v>
      </c>
      <c r="C4" s="24">
        <f>VLOOKUP(U4,$AB$4:$AG$23,2+U5)</f>
        <v>2</v>
      </c>
      <c r="D4" s="61" t="s">
        <v>2</v>
      </c>
      <c r="E4" s="24">
        <f>VLOOKUP(U4,$AB$4:$AG$23,5-U5)</f>
        <v>1</v>
      </c>
      <c r="H4" s="64" t="s">
        <v>6</v>
      </c>
      <c r="I4" s="13"/>
      <c r="J4" s="24">
        <f>VLOOKUP(U6,$AB$4:$AG$23,2+U7)</f>
        <v>7</v>
      </c>
      <c r="K4" s="61" t="s">
        <v>2</v>
      </c>
      <c r="L4" s="24">
        <f>VLOOKUP(U6,$AB$4:$AG$23,5-U7)</f>
        <v>1</v>
      </c>
      <c r="N4" s="10"/>
      <c r="O4" s="70" t="s">
        <v>9</v>
      </c>
      <c r="P4" s="29"/>
      <c r="Q4" s="65">
        <f>IF(Z4=0,"",Z4)</f>
      </c>
      <c r="R4" s="36">
        <f aca="true" t="shared" si="0" ref="R4:R23">Y4</f>
        <v>3</v>
      </c>
      <c r="S4" s="17"/>
      <c r="T4" s="19"/>
      <c r="U4" s="23">
        <f>AK4</f>
        <v>4</v>
      </c>
      <c r="W4" s="9">
        <f>(C4*E5+E4*C5)/GCD(C5,E5)</f>
        <v>9</v>
      </c>
      <c r="X4" s="9">
        <f>GCD(W4,W5)</f>
        <v>3</v>
      </c>
      <c r="Y4" s="9">
        <f>W4/X4</f>
        <v>3</v>
      </c>
      <c r="AB4" s="9">
        <v>1</v>
      </c>
      <c r="AC4" s="9">
        <v>1</v>
      </c>
      <c r="AD4" s="9">
        <v>2</v>
      </c>
      <c r="AE4" s="46" t="s">
        <v>13</v>
      </c>
      <c r="AF4" s="9">
        <v>1</v>
      </c>
      <c r="AG4" s="9">
        <v>6</v>
      </c>
      <c r="AJ4" s="9">
        <f ca="1">RAND()</f>
        <v>0.8836749854282481</v>
      </c>
      <c r="AK4" s="9">
        <f aca="true" t="shared" si="1" ref="AK4:AK23">RANK(AJ4,$AJ$4:$AJ$23)</f>
        <v>4</v>
      </c>
    </row>
    <row r="5" spans="1:37" s="9" customFormat="1" ht="39" customHeight="1">
      <c r="A5" s="64"/>
      <c r="B5" s="14"/>
      <c r="C5" s="25">
        <f>VLOOKUP(U4,$AB$4:$AG$23,3+U5)</f>
        <v>3</v>
      </c>
      <c r="D5" s="61"/>
      <c r="E5" s="25">
        <f>VLOOKUP(U4,$AB$4:$AG$23,6-U5)</f>
        <v>12</v>
      </c>
      <c r="H5" s="64"/>
      <c r="I5" s="13"/>
      <c r="J5" s="25">
        <f>VLOOKUP(U6,$AB$4:$AG$23,3+U7)</f>
        <v>12</v>
      </c>
      <c r="K5" s="61"/>
      <c r="L5" s="25">
        <f>VLOOKUP(U6,$AB$4:$AG$23,6-U7)</f>
        <v>4</v>
      </c>
      <c r="N5" s="10"/>
      <c r="O5" s="70"/>
      <c r="P5" s="29"/>
      <c r="Q5" s="65"/>
      <c r="R5" s="42">
        <f t="shared" si="0"/>
        <v>4</v>
      </c>
      <c r="S5" s="17"/>
      <c r="T5" s="19"/>
      <c r="U5" s="50">
        <f ca="1">IF(RAND()&lt;0.5,0,3)</f>
        <v>0</v>
      </c>
      <c r="W5" s="35">
        <f>C5*E5/GCD(C5,E5)</f>
        <v>12</v>
      </c>
      <c r="Y5" s="35">
        <f>W5/X4</f>
        <v>4</v>
      </c>
      <c r="AA5" s="35"/>
      <c r="AB5" s="9">
        <v>2</v>
      </c>
      <c r="AC5" s="9">
        <v>1</v>
      </c>
      <c r="AD5" s="9">
        <v>2</v>
      </c>
      <c r="AE5" s="46" t="s">
        <v>13</v>
      </c>
      <c r="AF5" s="9">
        <v>3</v>
      </c>
      <c r="AG5" s="9">
        <v>14</v>
      </c>
      <c r="AJ5" s="9">
        <f aca="true" ca="1" t="shared" si="2" ref="AJ5:AJ23">RAND()</f>
        <v>0.8759616930187988</v>
      </c>
      <c r="AK5" s="9">
        <f t="shared" si="1"/>
        <v>5</v>
      </c>
    </row>
    <row r="6" spans="1:37" s="9" customFormat="1" ht="39" customHeight="1">
      <c r="A6" s="32"/>
      <c r="B6" s="14"/>
      <c r="C6" s="28"/>
      <c r="D6" s="62"/>
      <c r="E6" s="29"/>
      <c r="F6" s="17"/>
      <c r="G6" s="17"/>
      <c r="H6" s="33"/>
      <c r="I6" s="30"/>
      <c r="J6" s="28"/>
      <c r="K6" s="62"/>
      <c r="L6" s="7"/>
      <c r="N6" s="10"/>
      <c r="O6" s="68" t="s">
        <v>10</v>
      </c>
      <c r="P6" s="7"/>
      <c r="Q6" s="66">
        <f>IF(Z6=0,"",Z6)</f>
      </c>
      <c r="R6" s="36">
        <f t="shared" si="0"/>
        <v>5</v>
      </c>
      <c r="T6" s="19"/>
      <c r="U6" s="23">
        <f>AK5</f>
        <v>5</v>
      </c>
      <c r="W6" s="9">
        <f>(J4*L5+L4*J5)/GCD(J5,L5)</f>
        <v>10</v>
      </c>
      <c r="X6" s="9">
        <f>GCD(W6,W7)</f>
        <v>2</v>
      </c>
      <c r="Y6" s="9">
        <f>W6/X6</f>
        <v>5</v>
      </c>
      <c r="AB6" s="9">
        <v>3</v>
      </c>
      <c r="AC6" s="9">
        <v>1</v>
      </c>
      <c r="AD6" s="9">
        <v>3</v>
      </c>
      <c r="AE6" s="46" t="s">
        <v>13</v>
      </c>
      <c r="AF6" s="9">
        <v>4</v>
      </c>
      <c r="AG6" s="9">
        <v>15</v>
      </c>
      <c r="AJ6" s="9">
        <f ca="1" t="shared" si="2"/>
        <v>0.8322033808567944</v>
      </c>
      <c r="AK6" s="9">
        <f t="shared" si="1"/>
        <v>6</v>
      </c>
    </row>
    <row r="7" spans="1:37" s="9" customFormat="1" ht="39" customHeight="1">
      <c r="A7" s="32"/>
      <c r="B7" s="14"/>
      <c r="C7" s="31"/>
      <c r="D7" s="67"/>
      <c r="E7" s="29"/>
      <c r="F7" s="17"/>
      <c r="G7" s="17"/>
      <c r="H7" s="33"/>
      <c r="I7" s="30"/>
      <c r="J7" s="26"/>
      <c r="K7" s="63"/>
      <c r="L7" s="7"/>
      <c r="N7" s="10"/>
      <c r="O7" s="68"/>
      <c r="P7" s="7"/>
      <c r="Q7" s="66"/>
      <c r="R7" s="25">
        <f t="shared" si="0"/>
        <v>6</v>
      </c>
      <c r="T7" s="19"/>
      <c r="U7" s="50">
        <f ca="1">IF(RAND()&lt;0.5,0,3)</f>
        <v>3</v>
      </c>
      <c r="W7" s="35">
        <f>J5*L5/GCD(J5,L5)</f>
        <v>12</v>
      </c>
      <c r="Y7" s="35">
        <f>W7/X6</f>
        <v>6</v>
      </c>
      <c r="AA7" s="35"/>
      <c r="AB7" s="9">
        <v>4</v>
      </c>
      <c r="AC7" s="9">
        <v>2</v>
      </c>
      <c r="AD7" s="9">
        <v>3</v>
      </c>
      <c r="AE7" s="46" t="s">
        <v>13</v>
      </c>
      <c r="AF7" s="9">
        <v>1</v>
      </c>
      <c r="AG7" s="9">
        <v>12</v>
      </c>
      <c r="AJ7" s="9">
        <f ca="1" t="shared" si="2"/>
        <v>0.3239674805795749</v>
      </c>
      <c r="AK7" s="9">
        <f t="shared" si="1"/>
        <v>16</v>
      </c>
    </row>
    <row r="8" spans="1:37" s="9" customFormat="1" ht="39" customHeight="1">
      <c r="A8" s="64" t="s">
        <v>7</v>
      </c>
      <c r="B8" s="14" t="s">
        <v>0</v>
      </c>
      <c r="C8" s="24">
        <f>VLOOKUP(U8,$AB$4:$AG$23,2+U9)</f>
        <v>1</v>
      </c>
      <c r="D8" s="61" t="s">
        <v>2</v>
      </c>
      <c r="E8" s="24">
        <f>VLOOKUP(U8,$AB$4:$AG$23,5-U9)</f>
        <v>3</v>
      </c>
      <c r="H8" s="64" t="s">
        <v>8</v>
      </c>
      <c r="I8" s="13"/>
      <c r="J8" s="24">
        <f>VLOOKUP(U10,$AB$4:$AG$23,2+U11)</f>
        <v>1</v>
      </c>
      <c r="K8" s="61" t="s">
        <v>2</v>
      </c>
      <c r="L8" s="24">
        <f>VLOOKUP(U10,$AB$4:$AG$23,5-U11)</f>
        <v>11</v>
      </c>
      <c r="N8" s="10"/>
      <c r="O8" s="68" t="s">
        <v>7</v>
      </c>
      <c r="P8" s="7"/>
      <c r="Q8" s="66">
        <f>IF(Z8=0,"",Z8)</f>
      </c>
      <c r="R8" s="36">
        <f t="shared" si="0"/>
        <v>5</v>
      </c>
      <c r="T8" s="19"/>
      <c r="U8" s="23">
        <f>AK6</f>
        <v>6</v>
      </c>
      <c r="W8" s="9">
        <f>(C8*E9+E8*C9)/GCD(C9,E9)</f>
        <v>10</v>
      </c>
      <c r="X8" s="9">
        <f>GCD(W8,W9)</f>
        <v>2</v>
      </c>
      <c r="Y8" s="9">
        <f>W8/X8</f>
        <v>5</v>
      </c>
      <c r="AB8" s="9">
        <v>5</v>
      </c>
      <c r="AC8" s="9">
        <v>1</v>
      </c>
      <c r="AD8" s="9">
        <v>4</v>
      </c>
      <c r="AE8" s="46" t="s">
        <v>13</v>
      </c>
      <c r="AF8" s="9">
        <v>7</v>
      </c>
      <c r="AG8" s="9">
        <v>12</v>
      </c>
      <c r="AJ8" s="9">
        <f ca="1" t="shared" si="2"/>
        <v>0.3522211369670212</v>
      </c>
      <c r="AK8" s="9">
        <f t="shared" si="1"/>
        <v>15</v>
      </c>
    </row>
    <row r="9" spans="1:37" s="9" customFormat="1" ht="39" customHeight="1">
      <c r="A9" s="64"/>
      <c r="B9" s="14"/>
      <c r="C9" s="25">
        <f>VLOOKUP(U8,$AB$4:$AG$23,3+U9)</f>
        <v>12</v>
      </c>
      <c r="D9" s="61"/>
      <c r="E9" s="25">
        <f>VLOOKUP(U8,$AB$4:$AG$23,6-U9)</f>
        <v>4</v>
      </c>
      <c r="H9" s="64"/>
      <c r="I9" s="13"/>
      <c r="J9" s="25">
        <f>VLOOKUP(U10,$AB$4:$AG$23,3+U11)</f>
        <v>10</v>
      </c>
      <c r="K9" s="61"/>
      <c r="L9" s="25">
        <f>VLOOKUP(U10,$AB$4:$AG$23,6-U11)</f>
        <v>15</v>
      </c>
      <c r="N9" s="10"/>
      <c r="O9" s="68"/>
      <c r="P9" s="7"/>
      <c r="Q9" s="66"/>
      <c r="R9" s="42">
        <f t="shared" si="0"/>
        <v>6</v>
      </c>
      <c r="T9" s="19"/>
      <c r="U9" s="50">
        <f ca="1">IF(RAND()&lt;0.5,0,3)</f>
        <v>3</v>
      </c>
      <c r="W9" s="35">
        <f>C9*E9/GCD(C9,E9)</f>
        <v>12</v>
      </c>
      <c r="Y9" s="35">
        <f>W9/X8</f>
        <v>6</v>
      </c>
      <c r="AA9" s="35"/>
      <c r="AB9" s="9">
        <v>6</v>
      </c>
      <c r="AC9" s="9">
        <v>3</v>
      </c>
      <c r="AD9" s="9">
        <v>4</v>
      </c>
      <c r="AE9" s="46" t="s">
        <v>13</v>
      </c>
      <c r="AF9" s="9">
        <v>1</v>
      </c>
      <c r="AG9" s="9">
        <v>12</v>
      </c>
      <c r="AJ9" s="9">
        <f ca="1" t="shared" si="2"/>
        <v>0.05264719911292637</v>
      </c>
      <c r="AK9" s="9">
        <f t="shared" si="1"/>
        <v>20</v>
      </c>
    </row>
    <row r="10" spans="1:37" s="9" customFormat="1" ht="39" customHeight="1">
      <c r="A10" s="32"/>
      <c r="B10" s="14"/>
      <c r="C10" s="28"/>
      <c r="D10" s="62"/>
      <c r="E10" s="29"/>
      <c r="F10" s="17"/>
      <c r="G10" s="17"/>
      <c r="H10" s="33"/>
      <c r="I10" s="30"/>
      <c r="J10" s="28"/>
      <c r="K10" s="62"/>
      <c r="L10" s="7"/>
      <c r="N10" s="10"/>
      <c r="O10" s="68" t="s">
        <v>11</v>
      </c>
      <c r="P10" s="7"/>
      <c r="Q10" s="66">
        <f>IF(Z10=0,"",Z10)</f>
      </c>
      <c r="R10" s="36">
        <f t="shared" si="0"/>
        <v>5</v>
      </c>
      <c r="T10" s="19"/>
      <c r="U10" s="23">
        <f>AK7</f>
        <v>16</v>
      </c>
      <c r="W10" s="9">
        <f>(J8*L9+L8*J9)/GCD(J9,L9)</f>
        <v>25</v>
      </c>
      <c r="X10" s="9">
        <f>GCD(W10,W11)</f>
        <v>5</v>
      </c>
      <c r="Y10" s="9">
        <f>W10/X10</f>
        <v>5</v>
      </c>
      <c r="AB10" s="9">
        <v>7</v>
      </c>
      <c r="AC10" s="9">
        <v>1</v>
      </c>
      <c r="AD10" s="9">
        <v>5</v>
      </c>
      <c r="AE10" s="46" t="s">
        <v>13</v>
      </c>
      <c r="AF10" s="9">
        <v>3</v>
      </c>
      <c r="AG10" s="9">
        <v>10</v>
      </c>
      <c r="AJ10" s="9">
        <f ca="1" t="shared" si="2"/>
        <v>0.9051893826865288</v>
      </c>
      <c r="AK10" s="9">
        <f t="shared" si="1"/>
        <v>2</v>
      </c>
    </row>
    <row r="11" spans="1:37" s="9" customFormat="1" ht="39" customHeight="1">
      <c r="A11" s="32"/>
      <c r="B11" s="14"/>
      <c r="C11" s="31"/>
      <c r="D11" s="67"/>
      <c r="E11" s="29"/>
      <c r="F11" s="17"/>
      <c r="G11" s="17"/>
      <c r="H11" s="33"/>
      <c r="I11" s="30"/>
      <c r="J11" s="26"/>
      <c r="K11" s="63"/>
      <c r="L11" s="7"/>
      <c r="N11" s="10"/>
      <c r="O11" s="68"/>
      <c r="P11" s="7"/>
      <c r="Q11" s="66"/>
      <c r="R11" s="25">
        <f t="shared" si="0"/>
        <v>6</v>
      </c>
      <c r="T11" s="19"/>
      <c r="U11" s="50">
        <f ca="1">IF(RAND()&lt;0.5,0,3)</f>
        <v>0</v>
      </c>
      <c r="W11" s="35">
        <f>J9*L9/GCD(J9,L9)</f>
        <v>30</v>
      </c>
      <c r="Y11" s="35">
        <f>W11/X10</f>
        <v>6</v>
      </c>
      <c r="AA11" s="35"/>
      <c r="AB11" s="9">
        <v>8</v>
      </c>
      <c r="AC11" s="9">
        <v>2</v>
      </c>
      <c r="AD11" s="9">
        <v>5</v>
      </c>
      <c r="AE11" s="46" t="s">
        <v>13</v>
      </c>
      <c r="AF11" s="9">
        <v>7</v>
      </c>
      <c r="AG11" s="9">
        <v>20</v>
      </c>
      <c r="AJ11" s="9">
        <f ca="1" t="shared" si="2"/>
        <v>0.6859058563580539</v>
      </c>
      <c r="AK11" s="9">
        <f t="shared" si="1"/>
        <v>11</v>
      </c>
    </row>
    <row r="12" spans="1:37" s="9" customFormat="1" ht="75" customHeight="1">
      <c r="A12" s="55"/>
      <c r="B12" s="51"/>
      <c r="C12" s="36"/>
      <c r="D12" s="56"/>
      <c r="E12" s="36"/>
      <c r="F12" s="17"/>
      <c r="G12" s="17"/>
      <c r="H12" s="55"/>
      <c r="I12" s="30"/>
      <c r="J12" s="36"/>
      <c r="K12" s="56"/>
      <c r="L12" s="36"/>
      <c r="M12" s="17"/>
      <c r="N12" s="52"/>
      <c r="O12" s="57"/>
      <c r="P12" s="29"/>
      <c r="Q12" s="44"/>
      <c r="R12" s="36"/>
      <c r="S12" s="17"/>
      <c r="T12" s="53"/>
      <c r="U12" s="23"/>
      <c r="V12" s="17"/>
      <c r="W12" s="17"/>
      <c r="X12" s="17"/>
      <c r="Y12" s="17"/>
      <c r="Z12" s="17"/>
      <c r="AB12" s="9">
        <v>9</v>
      </c>
      <c r="AC12" s="9">
        <v>3</v>
      </c>
      <c r="AD12" s="9">
        <v>5</v>
      </c>
      <c r="AE12" s="46" t="s">
        <v>13</v>
      </c>
      <c r="AF12" s="9">
        <v>1</v>
      </c>
      <c r="AG12" s="9">
        <v>15</v>
      </c>
      <c r="AJ12" s="9">
        <f ca="1" t="shared" si="2"/>
        <v>0.16343078112790443</v>
      </c>
      <c r="AK12" s="9">
        <f t="shared" si="1"/>
        <v>18</v>
      </c>
    </row>
    <row r="13" spans="1:37" s="9" customFormat="1" ht="30" customHeight="1">
      <c r="A13" s="37" t="s">
        <v>3</v>
      </c>
      <c r="B13" s="11"/>
      <c r="C13" s="15"/>
      <c r="D13" s="12"/>
      <c r="E13" s="12"/>
      <c r="F13" s="12"/>
      <c r="G13" s="38" t="s">
        <v>12</v>
      </c>
      <c r="H13" s="4"/>
      <c r="I13" s="4"/>
      <c r="J13" s="4"/>
      <c r="K13" s="4"/>
      <c r="L13" s="4"/>
      <c r="M13" s="34"/>
      <c r="N13" s="4"/>
      <c r="O13" s="69" t="s">
        <v>17</v>
      </c>
      <c r="P13" s="69"/>
      <c r="Q13" s="69"/>
      <c r="R13" s="69"/>
      <c r="S13" s="69"/>
      <c r="T13" s="45"/>
      <c r="U13" s="4"/>
      <c r="V13" s="17"/>
      <c r="W13" s="54"/>
      <c r="X13" s="17"/>
      <c r="Y13" s="54"/>
      <c r="Z13" s="17"/>
      <c r="AA13" s="35"/>
      <c r="AB13" s="9">
        <v>10</v>
      </c>
      <c r="AC13" s="9">
        <v>1</v>
      </c>
      <c r="AD13" s="9">
        <v>6</v>
      </c>
      <c r="AE13" s="46" t="s">
        <v>13</v>
      </c>
      <c r="AF13" s="9">
        <v>3</v>
      </c>
      <c r="AG13" s="9">
        <v>10</v>
      </c>
      <c r="AJ13" s="9">
        <f ca="1" t="shared" si="2"/>
        <v>0.7821137110525453</v>
      </c>
      <c r="AK13" s="9">
        <f t="shared" si="1"/>
        <v>9</v>
      </c>
    </row>
    <row r="14" spans="1:37" s="9" customFormat="1" ht="30" customHeight="1">
      <c r="A14" s="4"/>
      <c r="B14" s="58">
        <f ca="1">TODAY()</f>
        <v>42373</v>
      </c>
      <c r="C14" s="58"/>
      <c r="D14" s="58"/>
      <c r="E14" s="58"/>
      <c r="F14" s="4"/>
      <c r="G14" s="5" t="s">
        <v>4</v>
      </c>
      <c r="H14" s="27"/>
      <c r="I14" s="27"/>
      <c r="J14" s="5"/>
      <c r="K14" s="5"/>
      <c r="L14" s="5"/>
      <c r="M14" s="5"/>
      <c r="N14" s="5"/>
      <c r="O14" s="59" t="s">
        <v>1</v>
      </c>
      <c r="P14" s="60"/>
      <c r="Q14" s="60"/>
      <c r="R14" s="60"/>
      <c r="S14" s="60"/>
      <c r="T14" s="49"/>
      <c r="U14" s="49"/>
      <c r="V14" s="17"/>
      <c r="W14" s="17"/>
      <c r="X14" s="17"/>
      <c r="Y14" s="17"/>
      <c r="Z14" s="17"/>
      <c r="AB14" s="9">
        <v>11</v>
      </c>
      <c r="AC14" s="9">
        <v>5</v>
      </c>
      <c r="AD14" s="9">
        <v>6</v>
      </c>
      <c r="AE14" s="46" t="s">
        <v>13</v>
      </c>
      <c r="AF14" s="9">
        <v>1</v>
      </c>
      <c r="AG14" s="9">
        <v>14</v>
      </c>
      <c r="AJ14" s="9">
        <f ca="1" t="shared" si="2"/>
        <v>0.9023561264028852</v>
      </c>
      <c r="AK14" s="9">
        <f t="shared" si="1"/>
        <v>3</v>
      </c>
    </row>
    <row r="15" spans="1:37" s="9" customFormat="1" ht="11.25" customHeight="1">
      <c r="A15" s="4"/>
      <c r="B15" s="39"/>
      <c r="C15" s="39"/>
      <c r="D15" s="39"/>
      <c r="E15" s="39"/>
      <c r="F15" s="4"/>
      <c r="G15" s="17"/>
      <c r="H15" s="18"/>
      <c r="I15" s="18"/>
      <c r="J15" s="40"/>
      <c r="K15" s="40"/>
      <c r="L15" s="40"/>
      <c r="M15" s="17"/>
      <c r="N15" s="17"/>
      <c r="O15" s="41"/>
      <c r="P15" s="23"/>
      <c r="Q15" s="23"/>
      <c r="R15" s="23"/>
      <c r="S15" s="23"/>
      <c r="T15" s="23"/>
      <c r="U15" s="47" t="s">
        <v>16</v>
      </c>
      <c r="V15" s="17"/>
      <c r="W15" s="54"/>
      <c r="X15" s="17"/>
      <c r="Y15" s="54"/>
      <c r="Z15" s="17"/>
      <c r="AA15" s="35"/>
      <c r="AB15" s="9">
        <v>12</v>
      </c>
      <c r="AC15" s="9">
        <v>1</v>
      </c>
      <c r="AD15" s="9">
        <v>7</v>
      </c>
      <c r="AE15" s="46" t="s">
        <v>13</v>
      </c>
      <c r="AF15" s="9">
        <v>5</v>
      </c>
      <c r="AG15" s="9">
        <v>14</v>
      </c>
      <c r="AJ15" s="9">
        <f ca="1" t="shared" si="2"/>
        <v>0.4037637478450603</v>
      </c>
      <c r="AK15" s="9">
        <f t="shared" si="1"/>
        <v>13</v>
      </c>
    </row>
    <row r="16" spans="1:37" s="9" customFormat="1" ht="39" customHeight="1">
      <c r="A16" s="64" t="s">
        <v>5</v>
      </c>
      <c r="B16" s="14" t="s">
        <v>0</v>
      </c>
      <c r="C16" s="24">
        <f>VLOOKUP(U16,$AB$4:$AG$23,2+U17)</f>
        <v>3</v>
      </c>
      <c r="D16" s="61" t="s">
        <v>2</v>
      </c>
      <c r="E16" s="24">
        <f>VLOOKUP(U16,$AB$4:$AG$23,5-U17)</f>
        <v>1</v>
      </c>
      <c r="H16" s="64" t="s">
        <v>6</v>
      </c>
      <c r="I16" s="13"/>
      <c r="J16" s="24">
        <f>VLOOKUP(U18,$AB$4:$AG$23,2+U19)</f>
        <v>1</v>
      </c>
      <c r="K16" s="61" t="s">
        <v>2</v>
      </c>
      <c r="L16" s="24">
        <f>VLOOKUP(U18,$AB$4:$AG$23,5-U19)</f>
        <v>5</v>
      </c>
      <c r="N16" s="10"/>
      <c r="O16" s="68" t="s">
        <v>5</v>
      </c>
      <c r="P16" s="7"/>
      <c r="Q16" s="66">
        <f>IF(Z16=0,"",Z16)</f>
      </c>
      <c r="R16" s="36">
        <f t="shared" si="0"/>
        <v>5</v>
      </c>
      <c r="T16" s="19"/>
      <c r="U16" s="23">
        <f>AK10</f>
        <v>2</v>
      </c>
      <c r="W16" s="9">
        <f>(C16*E17+E16*C17)/GCD(C17,E17)</f>
        <v>10</v>
      </c>
      <c r="X16" s="9">
        <f>GCD(W16,W17)</f>
        <v>2</v>
      </c>
      <c r="Y16" s="9">
        <f>W16/X16</f>
        <v>5</v>
      </c>
      <c r="AB16" s="9">
        <v>13</v>
      </c>
      <c r="AC16" s="9">
        <v>3</v>
      </c>
      <c r="AD16" s="9">
        <v>7</v>
      </c>
      <c r="AE16" s="46" t="s">
        <v>13</v>
      </c>
      <c r="AF16" s="9">
        <v>1</v>
      </c>
      <c r="AG16" s="9">
        <v>14</v>
      </c>
      <c r="AJ16" s="9">
        <f ca="1" t="shared" si="2"/>
        <v>0.0572037737894211</v>
      </c>
      <c r="AK16" s="9">
        <f t="shared" si="1"/>
        <v>19</v>
      </c>
    </row>
    <row r="17" spans="1:37" s="9" customFormat="1" ht="39" customHeight="1">
      <c r="A17" s="64"/>
      <c r="B17" s="14"/>
      <c r="C17" s="25">
        <f>VLOOKUP(U16,$AB$4:$AG$23,3+U17)</f>
        <v>14</v>
      </c>
      <c r="D17" s="61"/>
      <c r="E17" s="25">
        <f>VLOOKUP(U16,$AB$4:$AG$23,6-U17)</f>
        <v>2</v>
      </c>
      <c r="H17" s="64"/>
      <c r="I17" s="13"/>
      <c r="J17" s="25">
        <f>VLOOKUP(U18,$AB$4:$AG$23,3+U19)</f>
        <v>14</v>
      </c>
      <c r="K17" s="61"/>
      <c r="L17" s="25">
        <f>VLOOKUP(U18,$AB$4:$AG$23,6-U19)</f>
        <v>6</v>
      </c>
      <c r="N17" s="10"/>
      <c r="O17" s="68"/>
      <c r="P17" s="7"/>
      <c r="Q17" s="66"/>
      <c r="R17" s="42">
        <f t="shared" si="0"/>
        <v>7</v>
      </c>
      <c r="T17" s="19"/>
      <c r="U17" s="50">
        <f ca="1">IF(RAND()&lt;0.5,0,3)</f>
        <v>3</v>
      </c>
      <c r="W17" s="35">
        <f>C17*E17/GCD(C17,E17)</f>
        <v>14</v>
      </c>
      <c r="Y17" s="35">
        <f>W17/X16</f>
        <v>7</v>
      </c>
      <c r="AA17" s="35"/>
      <c r="AB17" s="9">
        <v>14</v>
      </c>
      <c r="AC17" s="9">
        <v>1</v>
      </c>
      <c r="AD17" s="9">
        <v>9</v>
      </c>
      <c r="AE17" s="46" t="s">
        <v>13</v>
      </c>
      <c r="AF17" s="9">
        <v>13</v>
      </c>
      <c r="AG17" s="9">
        <v>18</v>
      </c>
      <c r="AJ17" s="9">
        <f ca="1" t="shared" si="2"/>
        <v>0.799340035524647</v>
      </c>
      <c r="AK17" s="9">
        <f t="shared" si="1"/>
        <v>7</v>
      </c>
    </row>
    <row r="18" spans="1:37" s="9" customFormat="1" ht="39" customHeight="1">
      <c r="A18" s="32"/>
      <c r="B18" s="14"/>
      <c r="C18" s="28"/>
      <c r="D18" s="62"/>
      <c r="E18" s="29"/>
      <c r="F18" s="17"/>
      <c r="G18" s="17"/>
      <c r="H18" s="33"/>
      <c r="I18" s="30"/>
      <c r="J18" s="28"/>
      <c r="K18" s="62"/>
      <c r="L18" s="7"/>
      <c r="N18" s="10"/>
      <c r="O18" s="68" t="s">
        <v>6</v>
      </c>
      <c r="P18" s="7"/>
      <c r="Q18" s="66">
        <f>IF(Z18=0,"",Z18)</f>
      </c>
      <c r="R18" s="36">
        <f t="shared" si="0"/>
        <v>19</v>
      </c>
      <c r="T18" s="19"/>
      <c r="U18" s="23">
        <f>AK11</f>
        <v>11</v>
      </c>
      <c r="W18" s="9">
        <f>(J16*L17+L16*J17)/GCD(J17,L17)</f>
        <v>38</v>
      </c>
      <c r="X18" s="9">
        <f>GCD(W18,W19)</f>
        <v>2</v>
      </c>
      <c r="Y18" s="9">
        <f>W18/X18</f>
        <v>19</v>
      </c>
      <c r="AB18" s="9">
        <v>15</v>
      </c>
      <c r="AC18" s="9">
        <v>2</v>
      </c>
      <c r="AD18" s="9">
        <v>9</v>
      </c>
      <c r="AE18" s="46" t="s">
        <v>13</v>
      </c>
      <c r="AF18" s="9">
        <v>5</v>
      </c>
      <c r="AG18" s="9">
        <v>18</v>
      </c>
      <c r="AJ18" s="9">
        <f ca="1" t="shared" si="2"/>
        <v>0.17839678284326188</v>
      </c>
      <c r="AK18" s="9">
        <f t="shared" si="1"/>
        <v>17</v>
      </c>
    </row>
    <row r="19" spans="1:37" s="9" customFormat="1" ht="39" customHeight="1">
      <c r="A19" s="32"/>
      <c r="B19" s="14"/>
      <c r="C19" s="31"/>
      <c r="D19" s="67"/>
      <c r="E19" s="29"/>
      <c r="F19" s="17"/>
      <c r="G19" s="17"/>
      <c r="H19" s="33"/>
      <c r="I19" s="30"/>
      <c r="J19" s="26"/>
      <c r="K19" s="63"/>
      <c r="L19" s="7"/>
      <c r="N19" s="10"/>
      <c r="O19" s="68"/>
      <c r="P19" s="7"/>
      <c r="Q19" s="66"/>
      <c r="R19" s="25">
        <f t="shared" si="0"/>
        <v>21</v>
      </c>
      <c r="T19" s="19"/>
      <c r="U19" s="50">
        <f ca="1">IF(RAND()&lt;0.5,0,3)</f>
        <v>3</v>
      </c>
      <c r="W19" s="35">
        <f>J17*L17/GCD(J17,L17)</f>
        <v>42</v>
      </c>
      <c r="Y19" s="35">
        <f>W19/X18</f>
        <v>21</v>
      </c>
      <c r="AA19" s="35"/>
      <c r="AB19" s="9">
        <v>16</v>
      </c>
      <c r="AC19" s="9">
        <v>1</v>
      </c>
      <c r="AD19" s="9">
        <v>10</v>
      </c>
      <c r="AE19" s="46" t="s">
        <v>13</v>
      </c>
      <c r="AF19" s="9">
        <v>11</v>
      </c>
      <c r="AG19" s="9">
        <v>15</v>
      </c>
      <c r="AJ19" s="9">
        <f ca="1" t="shared" si="2"/>
        <v>0.4020669371023199</v>
      </c>
      <c r="AK19" s="9">
        <f t="shared" si="1"/>
        <v>14</v>
      </c>
    </row>
    <row r="20" spans="1:37" s="9" customFormat="1" ht="39" customHeight="1">
      <c r="A20" s="64" t="s">
        <v>7</v>
      </c>
      <c r="B20" s="14" t="s">
        <v>0</v>
      </c>
      <c r="C20" s="24">
        <f>VLOOKUP(U20,$AB$4:$AG$23,2+U21)</f>
        <v>1</v>
      </c>
      <c r="D20" s="61" t="s">
        <v>2</v>
      </c>
      <c r="E20" s="24">
        <f>VLOOKUP(U20,$AB$4:$AG$23,5-U21)</f>
        <v>4</v>
      </c>
      <c r="H20" s="64" t="s">
        <v>8</v>
      </c>
      <c r="I20" s="13"/>
      <c r="J20" s="24">
        <f>VLOOKUP(U22,$AB$4:$AG$23,2+U23)</f>
        <v>1</v>
      </c>
      <c r="K20" s="61" t="s">
        <v>2</v>
      </c>
      <c r="L20" s="24">
        <f>VLOOKUP(U22,$AB$4:$AG$23,5-U23)</f>
        <v>3</v>
      </c>
      <c r="N20" s="10"/>
      <c r="O20" s="68" t="s">
        <v>7</v>
      </c>
      <c r="P20" s="7"/>
      <c r="Q20" s="66">
        <f>IF(Z20=0,"",Z20)</f>
      </c>
      <c r="R20" s="36">
        <f t="shared" si="0"/>
        <v>7</v>
      </c>
      <c r="T20" s="19"/>
      <c r="U20" s="23">
        <f>AK12</f>
        <v>18</v>
      </c>
      <c r="W20" s="9">
        <f>(C20*E21+E20*C21)/GCD(C21,E21)</f>
        <v>21</v>
      </c>
      <c r="X20" s="9">
        <f>GCD(W20,W21)</f>
        <v>3</v>
      </c>
      <c r="Y20" s="9">
        <f>W20/X20</f>
        <v>7</v>
      </c>
      <c r="AB20" s="9">
        <v>17</v>
      </c>
      <c r="AC20" s="9">
        <v>7</v>
      </c>
      <c r="AD20" s="9">
        <v>10</v>
      </c>
      <c r="AE20" s="46" t="s">
        <v>13</v>
      </c>
      <c r="AF20" s="9">
        <v>2</v>
      </c>
      <c r="AG20" s="9">
        <v>15</v>
      </c>
      <c r="AJ20" s="9">
        <f ca="1" t="shared" si="2"/>
        <v>0.7151104666132744</v>
      </c>
      <c r="AK20" s="9">
        <f t="shared" si="1"/>
        <v>10</v>
      </c>
    </row>
    <row r="21" spans="1:37" s="9" customFormat="1" ht="39" customHeight="1">
      <c r="A21" s="64"/>
      <c r="B21" s="14"/>
      <c r="C21" s="25">
        <f>VLOOKUP(U20,$AB$4:$AG$23,3+U21)</f>
        <v>12</v>
      </c>
      <c r="D21" s="61"/>
      <c r="E21" s="25">
        <f>VLOOKUP(U20,$AB$4:$AG$23,6-U21)</f>
        <v>15</v>
      </c>
      <c r="H21" s="64"/>
      <c r="I21" s="13"/>
      <c r="J21" s="25">
        <f>VLOOKUP(U22,$AB$4:$AG$23,3+U23)</f>
        <v>15</v>
      </c>
      <c r="K21" s="61"/>
      <c r="L21" s="25">
        <f>VLOOKUP(U22,$AB$4:$AG$23,6-U23)</f>
        <v>5</v>
      </c>
      <c r="N21" s="10"/>
      <c r="O21" s="68"/>
      <c r="P21" s="7"/>
      <c r="Q21" s="66"/>
      <c r="R21" s="42">
        <f t="shared" si="0"/>
        <v>20</v>
      </c>
      <c r="T21" s="19"/>
      <c r="U21" s="50">
        <f ca="1">IF(RAND()&lt;0.5,0,3)</f>
        <v>0</v>
      </c>
      <c r="W21" s="35">
        <f>C21*E21/GCD(C21,E21)</f>
        <v>60</v>
      </c>
      <c r="Y21" s="35">
        <f>W21/X20</f>
        <v>20</v>
      </c>
      <c r="AA21" s="35"/>
      <c r="AB21" s="9">
        <v>18</v>
      </c>
      <c r="AC21" s="9">
        <v>1</v>
      </c>
      <c r="AD21" s="9">
        <v>12</v>
      </c>
      <c r="AE21" s="46" t="s">
        <v>13</v>
      </c>
      <c r="AF21" s="9">
        <v>4</v>
      </c>
      <c r="AG21" s="9">
        <v>15</v>
      </c>
      <c r="AJ21" s="9">
        <f ca="1" t="shared" si="2"/>
        <v>0.7908662019333903</v>
      </c>
      <c r="AK21" s="9">
        <f t="shared" si="1"/>
        <v>8</v>
      </c>
    </row>
    <row r="22" spans="1:37" s="9" customFormat="1" ht="39" customHeight="1">
      <c r="A22" s="32"/>
      <c r="B22" s="14"/>
      <c r="C22" s="28"/>
      <c r="D22" s="62"/>
      <c r="E22" s="29"/>
      <c r="F22" s="17"/>
      <c r="G22" s="17"/>
      <c r="H22" s="33"/>
      <c r="I22" s="30"/>
      <c r="J22" s="28"/>
      <c r="K22" s="62"/>
      <c r="L22" s="7"/>
      <c r="N22" s="10"/>
      <c r="O22" s="68" t="s">
        <v>8</v>
      </c>
      <c r="P22" s="7"/>
      <c r="Q22" s="66">
        <f>IF(Z22=0,"",Z22)</f>
      </c>
      <c r="R22" s="36">
        <f t="shared" si="0"/>
        <v>2</v>
      </c>
      <c r="T22" s="19"/>
      <c r="U22" s="23">
        <f>AK13</f>
        <v>9</v>
      </c>
      <c r="W22" s="9">
        <f>(J20*L21+L20*J21)/GCD(J21,L21)</f>
        <v>10</v>
      </c>
      <c r="X22" s="9">
        <f>GCD(W22,W23)</f>
        <v>5</v>
      </c>
      <c r="Y22" s="9">
        <f>W22/X22</f>
        <v>2</v>
      </c>
      <c r="AB22" s="9">
        <v>19</v>
      </c>
      <c r="AC22" s="9">
        <v>7</v>
      </c>
      <c r="AD22" s="9">
        <v>12</v>
      </c>
      <c r="AE22" s="46" t="s">
        <v>13</v>
      </c>
      <c r="AF22" s="9">
        <v>5</v>
      </c>
      <c r="AG22" s="9">
        <v>21</v>
      </c>
      <c r="AJ22" s="9">
        <f ca="1" t="shared" si="2"/>
        <v>0.6254438566980647</v>
      </c>
      <c r="AK22" s="9">
        <f t="shared" si="1"/>
        <v>12</v>
      </c>
    </row>
    <row r="23" spans="1:37" s="9" customFormat="1" ht="39" customHeight="1">
      <c r="A23" s="32"/>
      <c r="B23" s="14"/>
      <c r="C23" s="31"/>
      <c r="D23" s="67"/>
      <c r="E23" s="29"/>
      <c r="F23" s="17"/>
      <c r="G23" s="17"/>
      <c r="H23" s="33"/>
      <c r="I23" s="30"/>
      <c r="J23" s="26"/>
      <c r="K23" s="63"/>
      <c r="L23" s="7"/>
      <c r="N23" s="10"/>
      <c r="O23" s="68"/>
      <c r="P23" s="7"/>
      <c r="Q23" s="66"/>
      <c r="R23" s="25">
        <f t="shared" si="0"/>
        <v>3</v>
      </c>
      <c r="T23" s="19"/>
      <c r="U23" s="50">
        <f ca="1">IF(RAND()&lt;0.5,0,3)</f>
        <v>3</v>
      </c>
      <c r="W23" s="35">
        <f>J21*L21/GCD(J21,L21)</f>
        <v>15</v>
      </c>
      <c r="Y23" s="35">
        <f>W23/X22</f>
        <v>3</v>
      </c>
      <c r="AA23" s="35"/>
      <c r="AB23" s="9">
        <v>20</v>
      </c>
      <c r="AC23" s="9">
        <v>1</v>
      </c>
      <c r="AD23" s="9">
        <v>14</v>
      </c>
      <c r="AE23" s="46" t="s">
        <v>13</v>
      </c>
      <c r="AF23" s="9">
        <v>2</v>
      </c>
      <c r="AG23" s="9">
        <v>21</v>
      </c>
      <c r="AJ23" s="9">
        <f ca="1" t="shared" si="2"/>
        <v>0.9930484006143987</v>
      </c>
      <c r="AK23" s="9">
        <f t="shared" si="1"/>
        <v>1</v>
      </c>
    </row>
    <row r="24" spans="1:33" s="9" customFormat="1" ht="17.25">
      <c r="A24" s="6"/>
      <c r="B24" s="7"/>
      <c r="C24" s="7"/>
      <c r="E24" s="7"/>
      <c r="L24" s="7"/>
      <c r="N24" s="10"/>
      <c r="O24" s="22"/>
      <c r="P24" s="7"/>
      <c r="Q24" s="7"/>
      <c r="R24" s="8"/>
      <c r="T24" s="19"/>
      <c r="AC24"/>
      <c r="AE24"/>
      <c r="AF24"/>
      <c r="AG24"/>
    </row>
    <row r="25" spans="2:38" ht="17.25">
      <c r="B25" s="2"/>
      <c r="C25" s="2"/>
      <c r="E25" s="2"/>
      <c r="L25" s="2"/>
      <c r="N25" s="3"/>
      <c r="P25" s="2"/>
      <c r="Q25" s="2"/>
      <c r="R25" s="1"/>
      <c r="T25" s="20"/>
      <c r="AD25" s="9"/>
      <c r="AJ25" s="9"/>
      <c r="AK25" s="9"/>
      <c r="AL25" s="9"/>
    </row>
    <row r="26" spans="2:38" ht="17.25">
      <c r="B26" s="2"/>
      <c r="C26" s="2"/>
      <c r="E26" s="2"/>
      <c r="L26" s="2"/>
      <c r="N26" s="3"/>
      <c r="P26" s="2"/>
      <c r="Q26" s="2"/>
      <c r="R26" s="1"/>
      <c r="T26" s="20"/>
      <c r="AD26" s="9"/>
      <c r="AJ26" s="9"/>
      <c r="AK26" s="9"/>
      <c r="AL26" s="9"/>
    </row>
    <row r="27" spans="2:38" ht="17.25">
      <c r="B27" s="2"/>
      <c r="C27" s="2"/>
      <c r="E27" s="2"/>
      <c r="L27" s="2"/>
      <c r="N27" s="3"/>
      <c r="P27" s="2"/>
      <c r="Q27" s="2"/>
      <c r="R27" s="1"/>
      <c r="T27" s="20"/>
      <c r="AD27" s="9"/>
      <c r="AJ27" s="9"/>
      <c r="AK27" s="9"/>
      <c r="AL27" s="9"/>
    </row>
    <row r="28" spans="2:38" ht="17.25">
      <c r="B28" s="2"/>
      <c r="C28" s="2"/>
      <c r="E28" s="2"/>
      <c r="L28" s="2"/>
      <c r="N28" s="3"/>
      <c r="P28" s="2"/>
      <c r="Q28" s="2"/>
      <c r="R28" s="1"/>
      <c r="T28" s="20"/>
      <c r="AD28" s="9"/>
      <c r="AJ28" s="9"/>
      <c r="AK28" s="9"/>
      <c r="AL28" s="9"/>
    </row>
    <row r="29" spans="2:38" ht="17.25">
      <c r="B29" s="2"/>
      <c r="C29" s="2"/>
      <c r="E29" s="2"/>
      <c r="L29" s="2"/>
      <c r="N29" s="3"/>
      <c r="P29" s="2"/>
      <c r="Q29" s="2"/>
      <c r="R29" s="1"/>
      <c r="T29" s="20"/>
      <c r="AD29" s="9"/>
      <c r="AJ29" s="9"/>
      <c r="AK29" s="9"/>
      <c r="AL29" s="9"/>
    </row>
    <row r="30" spans="2:38" ht="17.25">
      <c r="B30" s="2"/>
      <c r="C30" s="2"/>
      <c r="E30" s="2"/>
      <c r="L30" s="2"/>
      <c r="N30" s="3"/>
      <c r="P30" s="2"/>
      <c r="Q30" s="2"/>
      <c r="R30" s="1"/>
      <c r="T30" s="20"/>
      <c r="AD30" s="9"/>
      <c r="AJ30" s="9"/>
      <c r="AK30" s="9"/>
      <c r="AL30" s="9"/>
    </row>
    <row r="31" spans="2:38" ht="17.25">
      <c r="B31" s="2"/>
      <c r="C31" s="2"/>
      <c r="E31" s="2"/>
      <c r="L31" s="2"/>
      <c r="N31" s="3"/>
      <c r="P31" s="2"/>
      <c r="Q31" s="2"/>
      <c r="R31" s="1"/>
      <c r="T31" s="20"/>
      <c r="AD31" s="9"/>
      <c r="AJ31" s="9"/>
      <c r="AK31" s="9"/>
      <c r="AL31" s="9"/>
    </row>
    <row r="32" spans="2:38" ht="17.25">
      <c r="B32" s="2"/>
      <c r="C32" s="2"/>
      <c r="E32" s="2"/>
      <c r="L32" s="2"/>
      <c r="N32" s="3"/>
      <c r="P32" s="2"/>
      <c r="Q32" s="2"/>
      <c r="R32" s="1"/>
      <c r="T32" s="20"/>
      <c r="AD32" s="9"/>
      <c r="AJ32" s="9"/>
      <c r="AK32" s="9"/>
      <c r="AL32" s="9"/>
    </row>
    <row r="33" spans="2:38" ht="17.25">
      <c r="B33" s="2"/>
      <c r="C33" s="2"/>
      <c r="E33" s="2"/>
      <c r="L33" s="2"/>
      <c r="N33" s="3"/>
      <c r="P33" s="2"/>
      <c r="Q33" s="2"/>
      <c r="R33" s="1"/>
      <c r="T33" s="20"/>
      <c r="AD33" s="9"/>
      <c r="AJ33" s="9"/>
      <c r="AK33" s="9"/>
      <c r="AL33" s="9"/>
    </row>
    <row r="34" spans="2:38" ht="17.25">
      <c r="B34" s="2"/>
      <c r="C34" s="2"/>
      <c r="E34" s="2"/>
      <c r="L34" s="2"/>
      <c r="N34" s="3"/>
      <c r="P34" s="2"/>
      <c r="Q34" s="2"/>
      <c r="R34" s="1"/>
      <c r="T34" s="20"/>
      <c r="AD34" s="9"/>
      <c r="AJ34" s="9"/>
      <c r="AK34" s="9"/>
      <c r="AL34" s="9"/>
    </row>
    <row r="35" spans="2:38" ht="17.25">
      <c r="B35" s="2"/>
      <c r="C35" s="2"/>
      <c r="E35" s="2"/>
      <c r="L35" s="2"/>
      <c r="N35" s="3"/>
      <c r="P35" s="2"/>
      <c r="Q35" s="2"/>
      <c r="R35" s="1"/>
      <c r="T35" s="20"/>
      <c r="AD35" s="9"/>
      <c r="AJ35" s="9"/>
      <c r="AK35" s="9"/>
      <c r="AL35" s="9"/>
    </row>
    <row r="36" spans="2:38" ht="17.25">
      <c r="B36" s="2"/>
      <c r="C36" s="2"/>
      <c r="E36" s="2"/>
      <c r="L36" s="2"/>
      <c r="N36" s="3"/>
      <c r="P36" s="2"/>
      <c r="Q36" s="2"/>
      <c r="R36" s="1"/>
      <c r="T36" s="20"/>
      <c r="AD36" s="9"/>
      <c r="AJ36" s="9"/>
      <c r="AK36" s="9"/>
      <c r="AL36" s="9"/>
    </row>
    <row r="37" spans="2:38" ht="17.25">
      <c r="B37" s="2"/>
      <c r="C37" s="2"/>
      <c r="E37" s="2"/>
      <c r="L37" s="2"/>
      <c r="N37" s="3"/>
      <c r="P37" s="2"/>
      <c r="Q37" s="2"/>
      <c r="R37" s="1"/>
      <c r="T37" s="20"/>
      <c r="AJ37" s="9"/>
      <c r="AK37" s="9"/>
      <c r="AL37" s="9"/>
    </row>
    <row r="38" spans="2:38" ht="17.25">
      <c r="B38" s="2"/>
      <c r="C38" s="2"/>
      <c r="E38" s="2"/>
      <c r="L38" s="2"/>
      <c r="N38" s="3"/>
      <c r="P38" s="2"/>
      <c r="Q38" s="2"/>
      <c r="R38" s="1"/>
      <c r="T38" s="20"/>
      <c r="AJ38" s="9"/>
      <c r="AK38" s="9"/>
      <c r="AL38" s="9"/>
    </row>
    <row r="39" spans="2:38" ht="17.25">
      <c r="B39" s="2"/>
      <c r="C39" s="2"/>
      <c r="E39" s="2"/>
      <c r="L39" s="2"/>
      <c r="N39" s="3"/>
      <c r="P39" s="2"/>
      <c r="Q39" s="2"/>
      <c r="R39" s="1"/>
      <c r="T39" s="20"/>
      <c r="AJ39" s="9"/>
      <c r="AK39" s="9"/>
      <c r="AL39" s="9"/>
    </row>
    <row r="40" spans="2:38" ht="17.25">
      <c r="B40" s="2"/>
      <c r="C40" s="2"/>
      <c r="E40" s="2"/>
      <c r="L40" s="2"/>
      <c r="N40" s="3"/>
      <c r="P40" s="2"/>
      <c r="Q40" s="2"/>
      <c r="R40" s="1"/>
      <c r="T40" s="20"/>
      <c r="AJ40" s="9"/>
      <c r="AK40" s="9"/>
      <c r="AL40" s="9"/>
    </row>
    <row r="41" spans="2:38" ht="17.25">
      <c r="B41" s="2"/>
      <c r="C41" s="2"/>
      <c r="E41" s="2"/>
      <c r="L41" s="2"/>
      <c r="N41" s="3"/>
      <c r="P41" s="2"/>
      <c r="Q41" s="2"/>
      <c r="R41" s="1"/>
      <c r="T41" s="20"/>
      <c r="AJ41" s="9"/>
      <c r="AK41" s="9"/>
      <c r="AL41" s="9"/>
    </row>
    <row r="42" spans="2:38" ht="17.25">
      <c r="B42" s="2"/>
      <c r="C42" s="2"/>
      <c r="E42" s="2"/>
      <c r="L42" s="2"/>
      <c r="N42" s="3"/>
      <c r="P42" s="2"/>
      <c r="Q42" s="2"/>
      <c r="R42" s="1"/>
      <c r="T42" s="20"/>
      <c r="AJ42" s="9"/>
      <c r="AK42" s="9"/>
      <c r="AL42" s="9"/>
    </row>
    <row r="43" spans="2:38" ht="17.25">
      <c r="B43" s="2"/>
      <c r="C43" s="2"/>
      <c r="E43" s="2"/>
      <c r="L43" s="2"/>
      <c r="N43" s="3"/>
      <c r="P43" s="2"/>
      <c r="Q43" s="2"/>
      <c r="R43" s="1"/>
      <c r="T43" s="20"/>
      <c r="AJ43" s="9"/>
      <c r="AK43" s="9"/>
      <c r="AL43" s="9"/>
    </row>
    <row r="44" spans="2:38" ht="17.25">
      <c r="B44" s="2"/>
      <c r="C44" s="2"/>
      <c r="E44" s="2"/>
      <c r="L44" s="2"/>
      <c r="N44" s="3"/>
      <c r="P44" s="2"/>
      <c r="Q44" s="2"/>
      <c r="R44" s="1"/>
      <c r="T44" s="20"/>
      <c r="AJ44" s="9"/>
      <c r="AK44" s="9"/>
      <c r="AL44" s="9"/>
    </row>
    <row r="45" spans="2:38" ht="17.25">
      <c r="B45" s="2"/>
      <c r="C45" s="2"/>
      <c r="E45" s="2"/>
      <c r="L45" s="2"/>
      <c r="N45" s="3"/>
      <c r="P45" s="2"/>
      <c r="Q45" s="2"/>
      <c r="R45" s="1"/>
      <c r="T45" s="20"/>
      <c r="AJ45" s="9"/>
      <c r="AK45" s="9"/>
      <c r="AL45" s="9"/>
    </row>
    <row r="46" spans="2:38" ht="17.25">
      <c r="B46" s="2"/>
      <c r="C46" s="2"/>
      <c r="E46" s="2"/>
      <c r="L46" s="2"/>
      <c r="N46" s="3"/>
      <c r="P46" s="2"/>
      <c r="Q46" s="2"/>
      <c r="R46" s="1"/>
      <c r="T46" s="20"/>
      <c r="AJ46" s="9"/>
      <c r="AK46" s="9"/>
      <c r="AL46" s="9"/>
    </row>
    <row r="47" spans="2:38" ht="17.25">
      <c r="B47" s="2"/>
      <c r="C47" s="2"/>
      <c r="E47" s="2"/>
      <c r="L47" s="2"/>
      <c r="N47" s="3"/>
      <c r="P47" s="2"/>
      <c r="Q47" s="2"/>
      <c r="R47" s="1"/>
      <c r="T47" s="20"/>
      <c r="AJ47" s="9"/>
      <c r="AK47" s="9"/>
      <c r="AL47" s="9"/>
    </row>
    <row r="48" spans="2:38" ht="17.25">
      <c r="B48" s="2"/>
      <c r="C48" s="2"/>
      <c r="E48" s="2"/>
      <c r="L48" s="2"/>
      <c r="N48" s="3"/>
      <c r="P48" s="2"/>
      <c r="Q48" s="2"/>
      <c r="R48" s="1"/>
      <c r="T48" s="20"/>
      <c r="AJ48" s="9"/>
      <c r="AK48" s="9"/>
      <c r="AL48" s="9"/>
    </row>
    <row r="49" spans="36:38" ht="17.25">
      <c r="AJ49" s="9"/>
      <c r="AK49" s="9"/>
      <c r="AL49" s="9"/>
    </row>
    <row r="50" spans="36:38" ht="17.25">
      <c r="AJ50" s="9"/>
      <c r="AK50" s="9"/>
      <c r="AL50" s="9"/>
    </row>
    <row r="51" spans="36:38" ht="17.25">
      <c r="AJ51" s="9"/>
      <c r="AK51" s="9"/>
      <c r="AL51" s="9"/>
    </row>
    <row r="52" spans="36:38" ht="17.25">
      <c r="AJ52" s="9"/>
      <c r="AK52" s="9"/>
      <c r="AL52" s="9"/>
    </row>
    <row r="53" spans="36:38" ht="17.25">
      <c r="AJ53" s="9"/>
      <c r="AK53" s="9"/>
      <c r="AL53" s="9"/>
    </row>
    <row r="54" spans="36:38" ht="17.25">
      <c r="AJ54" s="9"/>
      <c r="AK54" s="9"/>
      <c r="AL54" s="9"/>
    </row>
    <row r="55" spans="36:38" ht="17.25">
      <c r="AJ55" s="9"/>
      <c r="AK55" s="9"/>
      <c r="AL55" s="9"/>
    </row>
    <row r="56" spans="36:38" ht="17.25">
      <c r="AJ56" s="9"/>
      <c r="AK56" s="9"/>
      <c r="AL56" s="9"/>
    </row>
    <row r="57" spans="36:38" ht="17.25">
      <c r="AJ57" s="9"/>
      <c r="AK57" s="9"/>
      <c r="AL57" s="9"/>
    </row>
    <row r="58" spans="36:38" ht="17.25">
      <c r="AJ58" s="9"/>
      <c r="AK58" s="9"/>
      <c r="AL58" s="9"/>
    </row>
    <row r="59" spans="36:38" ht="17.25">
      <c r="AJ59" s="9"/>
      <c r="AK59" s="9"/>
      <c r="AL59" s="9"/>
    </row>
    <row r="60" spans="36:38" ht="17.25">
      <c r="AJ60" s="9"/>
      <c r="AK60" s="9"/>
      <c r="AL60" s="9"/>
    </row>
    <row r="61" spans="36:38" ht="17.25">
      <c r="AJ61" s="9"/>
      <c r="AK61" s="9"/>
      <c r="AL61" s="9"/>
    </row>
    <row r="62" spans="36:38" ht="17.25">
      <c r="AJ62" s="9"/>
      <c r="AK62" s="9"/>
      <c r="AL62" s="9"/>
    </row>
    <row r="63" spans="36:38" ht="17.25">
      <c r="AJ63" s="9"/>
      <c r="AK63" s="9"/>
      <c r="AL63" s="9"/>
    </row>
    <row r="64" spans="36:38" ht="17.25">
      <c r="AJ64" s="9"/>
      <c r="AK64" s="9"/>
      <c r="AL64" s="9"/>
    </row>
    <row r="65" spans="36:38" ht="17.25">
      <c r="AJ65" s="9"/>
      <c r="AK65" s="9"/>
      <c r="AL65" s="9"/>
    </row>
    <row r="66" spans="36:38" ht="17.25">
      <c r="AJ66" s="9"/>
      <c r="AK66" s="9"/>
      <c r="AL66" s="9"/>
    </row>
    <row r="67" spans="36:38" ht="17.25">
      <c r="AJ67" s="9"/>
      <c r="AK67" s="9"/>
      <c r="AL67" s="9"/>
    </row>
    <row r="68" spans="36:38" ht="17.25">
      <c r="AJ68" s="9"/>
      <c r="AK68" s="9"/>
      <c r="AL68" s="9"/>
    </row>
    <row r="69" spans="36:38" ht="17.25">
      <c r="AJ69" s="9"/>
      <c r="AK69" s="9"/>
      <c r="AL69" s="9"/>
    </row>
    <row r="70" spans="36:38" ht="17.25">
      <c r="AJ70" s="9"/>
      <c r="AK70" s="9"/>
      <c r="AL70" s="9"/>
    </row>
    <row r="71" spans="36:38" ht="17.25">
      <c r="AJ71" s="9"/>
      <c r="AK71" s="9"/>
      <c r="AL71" s="9"/>
    </row>
    <row r="72" spans="36:38" ht="17.25">
      <c r="AJ72" s="9"/>
      <c r="AK72" s="9"/>
      <c r="AL72" s="9"/>
    </row>
    <row r="73" spans="36:38" ht="17.25">
      <c r="AJ73" s="9"/>
      <c r="AK73" s="9"/>
      <c r="AL73" s="9"/>
    </row>
    <row r="74" spans="36:38" ht="17.25">
      <c r="AJ74" s="9"/>
      <c r="AK74" s="9"/>
      <c r="AL74" s="9"/>
    </row>
    <row r="75" spans="36:38" ht="17.25">
      <c r="AJ75" s="9"/>
      <c r="AK75" s="9"/>
      <c r="AL75" s="9"/>
    </row>
    <row r="76" spans="36:38" ht="17.25">
      <c r="AJ76" s="9"/>
      <c r="AK76" s="9"/>
      <c r="AL76" s="9"/>
    </row>
    <row r="77" spans="36:38" ht="17.25">
      <c r="AJ77" s="9"/>
      <c r="AK77" s="9"/>
      <c r="AL77" s="9"/>
    </row>
    <row r="78" spans="36:38" ht="17.25">
      <c r="AJ78" s="9"/>
      <c r="AK78" s="9"/>
      <c r="AL78" s="9"/>
    </row>
    <row r="79" spans="36:38" ht="17.25">
      <c r="AJ79" s="9"/>
      <c r="AK79" s="9"/>
      <c r="AL79" s="9"/>
    </row>
    <row r="80" spans="36:38" ht="17.25">
      <c r="AJ80" s="9"/>
      <c r="AK80" s="9"/>
      <c r="AL80" s="9"/>
    </row>
    <row r="81" spans="36:38" ht="17.25">
      <c r="AJ81" s="9"/>
      <c r="AK81" s="9"/>
      <c r="AL81" s="9"/>
    </row>
  </sheetData>
  <sheetProtection/>
  <mergeCells count="46">
    <mergeCell ref="Q16:Q17"/>
    <mergeCell ref="O13:S13"/>
    <mergeCell ref="O1:S1"/>
    <mergeCell ref="D10:D11"/>
    <mergeCell ref="D16:D17"/>
    <mergeCell ref="Q8:Q9"/>
    <mergeCell ref="O4:O5"/>
    <mergeCell ref="O6:O7"/>
    <mergeCell ref="O8:O9"/>
    <mergeCell ref="A4:A5"/>
    <mergeCell ref="A8:A9"/>
    <mergeCell ref="A16:A17"/>
    <mergeCell ref="A20:A21"/>
    <mergeCell ref="K20:K21"/>
    <mergeCell ref="K16:K17"/>
    <mergeCell ref="K18:K19"/>
    <mergeCell ref="D20:D21"/>
    <mergeCell ref="D4:D5"/>
    <mergeCell ref="Q18:Q19"/>
    <mergeCell ref="Q20:Q21"/>
    <mergeCell ref="O10:O11"/>
    <mergeCell ref="D22:D23"/>
    <mergeCell ref="K22:K23"/>
    <mergeCell ref="K8:K9"/>
    <mergeCell ref="K10:K11"/>
    <mergeCell ref="Q10:Q11"/>
    <mergeCell ref="D6:D7"/>
    <mergeCell ref="D8:D9"/>
    <mergeCell ref="Q22:Q23"/>
    <mergeCell ref="O22:O23"/>
    <mergeCell ref="O16:O17"/>
    <mergeCell ref="O18:O19"/>
    <mergeCell ref="O20:O21"/>
    <mergeCell ref="H20:H21"/>
    <mergeCell ref="H16:H17"/>
    <mergeCell ref="D18:D19"/>
    <mergeCell ref="B14:E14"/>
    <mergeCell ref="O14:S14"/>
    <mergeCell ref="K4:K5"/>
    <mergeCell ref="K6:K7"/>
    <mergeCell ref="B2:E2"/>
    <mergeCell ref="O2:S2"/>
    <mergeCell ref="H4:H5"/>
    <mergeCell ref="H8:H9"/>
    <mergeCell ref="Q4:Q5"/>
    <mergeCell ref="Q6:Q7"/>
  </mergeCells>
  <conditionalFormatting sqref="R4">
    <cfRule type="notContainsBlanks" priority="29" dxfId="9" stopIfTrue="1">
      <formula>LEN(TRIM(R4))&gt;0</formula>
    </cfRule>
  </conditionalFormatting>
  <conditionalFormatting sqref="R6">
    <cfRule type="notContainsBlanks" priority="17" dxfId="9" stopIfTrue="1">
      <formula>LEN(TRIM(R6))&gt;0</formula>
    </cfRule>
  </conditionalFormatting>
  <conditionalFormatting sqref="R8">
    <cfRule type="notContainsBlanks" priority="8" dxfId="9" stopIfTrue="1">
      <formula>LEN(TRIM(R8))&gt;0</formula>
    </cfRule>
  </conditionalFormatting>
  <conditionalFormatting sqref="R10">
    <cfRule type="notContainsBlanks" priority="7" dxfId="9" stopIfTrue="1">
      <formula>LEN(TRIM(R10))&gt;0</formula>
    </cfRule>
  </conditionalFormatting>
  <conditionalFormatting sqref="R12">
    <cfRule type="notContainsBlanks" priority="6" dxfId="9" stopIfTrue="1">
      <formula>LEN(TRIM(R12))&gt;0</formula>
    </cfRule>
  </conditionalFormatting>
  <conditionalFormatting sqref="R16">
    <cfRule type="notContainsBlanks" priority="4" dxfId="9" stopIfTrue="1">
      <formula>LEN(TRIM(R16))&gt;0</formula>
    </cfRule>
  </conditionalFormatting>
  <conditionalFormatting sqref="R18">
    <cfRule type="notContainsBlanks" priority="3" dxfId="9" stopIfTrue="1">
      <formula>LEN(TRIM(R18))&gt;0</formula>
    </cfRule>
  </conditionalFormatting>
  <conditionalFormatting sqref="R20">
    <cfRule type="notContainsBlanks" priority="2" dxfId="9" stopIfTrue="1">
      <formula>LEN(TRIM(R20))&gt;0</formula>
    </cfRule>
  </conditionalFormatting>
  <conditionalFormatting sqref="R22">
    <cfRule type="notContainsBlanks" priority="1" dxfId="9" stopIfTrue="1">
      <formula>LEN(TRIM(R22))&gt;0</formula>
    </cfRule>
  </conditionalFormatting>
  <printOptions/>
  <pageMargins left="0.38" right="0.22" top="0.52" bottom="0.27" header="0.512" footer="0.26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2016-01-04T08:37:01Z</cp:lastPrinted>
  <dcterms:created xsi:type="dcterms:W3CDTF">1999-05-08T10:31:43Z</dcterms:created>
  <dcterms:modified xsi:type="dcterms:W3CDTF">2016-01-04T08:37:10Z</dcterms:modified>
  <cp:category/>
  <cp:version/>
  <cp:contentType/>
  <cp:contentStatus/>
</cp:coreProperties>
</file>