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'Sheet1'!$A$1:$U$24</definedName>
  </definedNames>
  <calcPr fullCalcOnLoad="1"/>
</workbook>
</file>

<file path=xl/sharedStrings.xml><?xml version="1.0" encoding="utf-8"?>
<sst xmlns="http://schemas.openxmlformats.org/spreadsheetml/2006/main" count="38" uniqueCount="17">
  <si>
    <t>解答</t>
  </si>
  <si>
    <t>　　年　  組　　　番　氏名</t>
  </si>
  <si>
    <t>倍</t>
  </si>
  <si>
    <t>No.</t>
  </si>
  <si>
    <t>①</t>
  </si>
  <si>
    <t>②</t>
  </si>
  <si>
    <t>④</t>
  </si>
  <si>
    <t>③</t>
  </si>
  <si>
    <t>③</t>
  </si>
  <si>
    <t>+</t>
  </si>
  <si>
    <t>分数のたし算</t>
  </si>
  <si>
    <t>９．分数のたし算とひき算②</t>
  </si>
  <si>
    <t>①</t>
  </si>
  <si>
    <t>②</t>
  </si>
  <si>
    <t>③</t>
  </si>
  <si>
    <t>④</t>
  </si>
  <si>
    <t>050926Gifu算数研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</si>
</sst>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ＤＦPOP体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6"/>
      <name val="ＭＳ ゴシック"/>
      <family val="3"/>
    </font>
    <font>
      <b/>
      <sz val="20"/>
      <name val="ＭＳ ゴシック"/>
      <family val="3"/>
    </font>
    <font>
      <b/>
      <sz val="20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 quotePrefix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/>
    </xf>
    <xf numFmtId="0" fontId="2" fillId="0" borderId="0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 quotePrefix="1">
      <alignment horizontal="center" vertical="top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3" fillId="0" borderId="11" xfId="0" applyFont="1" applyBorder="1" applyAlignment="1">
      <alignment horizontal="center"/>
    </xf>
    <xf numFmtId="14" fontId="3" fillId="0" borderId="0" xfId="0" applyNumberFormat="1" applyFont="1" applyAlignment="1">
      <alignment/>
    </xf>
    <xf numFmtId="0" fontId="11" fillId="0" borderId="0" xfId="0" applyFont="1" applyAlignment="1">
      <alignment/>
    </xf>
    <xf numFmtId="14" fontId="3" fillId="0" borderId="0" xfId="0" applyNumberFormat="1" applyFont="1" applyAlignment="1">
      <alignment horizontal="center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14" fillId="0" borderId="0" xfId="0" applyFont="1" applyAlignment="1">
      <alignment/>
    </xf>
    <xf numFmtId="0" fontId="7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 quotePrefix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top"/>
    </xf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Alignment="1">
      <alignment horizontal="center"/>
    </xf>
    <xf numFmtId="0" fontId="3" fillId="0" borderId="0" xfId="0" applyFont="1" applyBorder="1" applyAlignment="1" quotePrefix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5"/>
  <sheetViews>
    <sheetView tabSelected="1" zoomScale="90" zoomScaleNormal="90" zoomScalePageLayoutView="0" workbookViewId="0" topLeftCell="A1">
      <selection activeCell="A2" sqref="A2"/>
    </sheetView>
  </sheetViews>
  <sheetFormatPr defaultColWidth="9.00390625" defaultRowHeight="13.5"/>
  <cols>
    <col min="1" max="1" width="4.75390625" style="0" customWidth="1"/>
    <col min="2" max="2" width="3.375" style="0" customWidth="1"/>
    <col min="3" max="3" width="5.125" style="13" customWidth="1"/>
    <col min="4" max="4" width="3.75390625" style="0" customWidth="1"/>
    <col min="5" max="5" width="5.125" style="0" customWidth="1"/>
    <col min="6" max="6" width="3.75390625" style="0" customWidth="1"/>
    <col min="7" max="7" width="6.75390625" style="0" customWidth="1"/>
    <col min="8" max="8" width="3.125" style="0" customWidth="1"/>
    <col min="9" max="9" width="4.875" style="0" customWidth="1"/>
    <col min="10" max="10" width="3.625" style="0" customWidth="1"/>
    <col min="11" max="11" width="5.125" style="0" customWidth="1"/>
    <col min="12" max="12" width="3.875" style="0" customWidth="1"/>
    <col min="13" max="13" width="5.125" style="0" customWidth="1"/>
    <col min="14" max="14" width="3.50390625" style="0" customWidth="1"/>
    <col min="15" max="15" width="10.375" style="0" customWidth="1"/>
    <col min="16" max="16" width="4.375" style="18" customWidth="1"/>
    <col min="17" max="17" width="3.125" style="0" customWidth="1"/>
    <col min="18" max="18" width="3.625" style="0" customWidth="1"/>
    <col min="19" max="19" width="5.125" style="18" customWidth="1"/>
    <col min="20" max="20" width="3.50390625" style="0" customWidth="1"/>
    <col min="21" max="21" width="1.4921875" style="0" customWidth="1"/>
    <col min="22" max="25" width="4.375" style="0" customWidth="1"/>
    <col min="26" max="28" width="3.50390625" style="0" customWidth="1"/>
    <col min="29" max="33" width="5.00390625" style="0" customWidth="1"/>
    <col min="34" max="34" width="3.50390625" style="0" customWidth="1"/>
    <col min="35" max="35" width="5.00390625" style="0" customWidth="1"/>
    <col min="36" max="36" width="3.50390625" style="0" customWidth="1"/>
    <col min="37" max="37" width="5.00390625" style="0" customWidth="1"/>
    <col min="38" max="38" width="3.50390625" style="0" customWidth="1"/>
    <col min="39" max="39" width="5.00390625" style="0" customWidth="1"/>
    <col min="40" max="54" width="3.50390625" style="0" customWidth="1"/>
  </cols>
  <sheetData>
    <row r="1" spans="1:20" s="3" customFormat="1" ht="30" customHeight="1">
      <c r="A1" s="41" t="s">
        <v>11</v>
      </c>
      <c r="B1" s="9"/>
      <c r="C1" s="12"/>
      <c r="D1" s="10"/>
      <c r="E1" s="10"/>
      <c r="F1" s="10"/>
      <c r="H1" s="32" t="s">
        <v>10</v>
      </c>
      <c r="M1" s="31"/>
      <c r="N1" s="31"/>
      <c r="O1" s="50" t="s">
        <v>16</v>
      </c>
      <c r="P1" s="50"/>
      <c r="Q1" s="50"/>
      <c r="R1" s="50"/>
      <c r="S1" s="50"/>
      <c r="T1" s="50"/>
    </row>
    <row r="2" spans="2:24" s="3" customFormat="1" ht="30" customHeight="1">
      <c r="B2" s="61">
        <v>38271</v>
      </c>
      <c r="C2" s="61"/>
      <c r="D2" s="61"/>
      <c r="E2" s="61"/>
      <c r="G2" s="4" t="s">
        <v>1</v>
      </c>
      <c r="H2" s="23"/>
      <c r="I2" s="23"/>
      <c r="J2" s="4"/>
      <c r="K2" s="4"/>
      <c r="L2" s="4"/>
      <c r="M2" s="4"/>
      <c r="N2" s="4"/>
      <c r="O2" s="4"/>
      <c r="P2" s="51" t="s">
        <v>0</v>
      </c>
      <c r="Q2" s="52"/>
      <c r="R2" s="52"/>
      <c r="S2" s="52"/>
      <c r="T2" s="52"/>
      <c r="W2" s="3" t="s">
        <v>3</v>
      </c>
      <c r="X2" s="3" t="s">
        <v>2</v>
      </c>
    </row>
    <row r="3" spans="2:20" s="3" customFormat="1" ht="11.25" customHeight="1">
      <c r="B3" s="33"/>
      <c r="C3" s="33"/>
      <c r="D3" s="33"/>
      <c r="E3" s="33"/>
      <c r="G3" s="14"/>
      <c r="H3" s="15"/>
      <c r="I3" s="15"/>
      <c r="J3" s="14"/>
      <c r="K3" s="34"/>
      <c r="L3" s="34"/>
      <c r="M3" s="34"/>
      <c r="N3" s="14"/>
      <c r="O3" s="14"/>
      <c r="P3" s="30"/>
      <c r="Q3" s="36"/>
      <c r="R3" s="36"/>
      <c r="S3" s="36"/>
      <c r="T3" s="15"/>
    </row>
    <row r="4" spans="1:41" s="7" customFormat="1" ht="38.25" customHeight="1">
      <c r="A4" s="53" t="s">
        <v>4</v>
      </c>
      <c r="B4" s="57"/>
      <c r="C4" s="20">
        <f ca="1">VLOOKUP(C5,$AJ$4:$AO$16,INT(RAND()*5+2))</f>
        <v>3</v>
      </c>
      <c r="D4" s="58" t="s">
        <v>9</v>
      </c>
      <c r="E4" s="20">
        <f ca="1">VLOOKUP(E5,$AJ$4:$AO$16,INT(RAND()*5+2))</f>
        <v>4</v>
      </c>
      <c r="F4" s="56"/>
      <c r="I4" s="53" t="s">
        <v>5</v>
      </c>
      <c r="J4" s="57"/>
      <c r="K4" s="20">
        <f ca="1">VLOOKUP(K5,$AJ$4:$AO$16,INT(RAND()*5+2))</f>
        <v>2</v>
      </c>
      <c r="L4" s="58" t="s">
        <v>9</v>
      </c>
      <c r="M4" s="20">
        <f ca="1">VLOOKUP(M5,$AJ$4:$AO$16,INT(RAND()*5+2))</f>
        <v>7</v>
      </c>
      <c r="N4" s="56"/>
      <c r="O4" s="8"/>
      <c r="P4" s="54" t="s">
        <v>4</v>
      </c>
      <c r="Q4" s="55"/>
      <c r="R4" s="60">
        <f>IF(AF4=0,"",AF4)</f>
        <v>1</v>
      </c>
      <c r="S4" s="35">
        <f aca="true" t="shared" si="0" ref="S4:S11">AG4</f>
        <v>7</v>
      </c>
      <c r="T4" s="56"/>
      <c r="W4" s="7">
        <f ca="1">INT(RAND()*50+1)</f>
        <v>30</v>
      </c>
      <c r="X4" s="7">
        <f>AC5/C5</f>
        <v>5</v>
      </c>
      <c r="AC4" s="39">
        <f>C4*X4+E4*X5</f>
        <v>47</v>
      </c>
      <c r="AD4" s="7">
        <f>GCD(AC4,AC5)</f>
        <v>1</v>
      </c>
      <c r="AE4" s="7">
        <f>AC4/AD4</f>
        <v>47</v>
      </c>
      <c r="AF4" s="7">
        <f>QUOTIENT(AE4,AE5)</f>
        <v>1</v>
      </c>
      <c r="AG4" s="7">
        <f>AE4-AF4*AE5</f>
        <v>7</v>
      </c>
      <c r="AJ4" s="7">
        <v>2</v>
      </c>
      <c r="AK4" s="7">
        <v>1</v>
      </c>
      <c r="AL4" s="7">
        <v>1</v>
      </c>
      <c r="AM4" s="7">
        <v>1</v>
      </c>
      <c r="AN4" s="7">
        <v>1</v>
      </c>
      <c r="AO4" s="7">
        <v>1</v>
      </c>
    </row>
    <row r="5" spans="1:41" s="7" customFormat="1" ht="38.25" customHeight="1">
      <c r="A5" s="53"/>
      <c r="B5" s="57"/>
      <c r="C5" s="21">
        <f>VLOOKUP(W4,$AJ$25:$AM$74,2+W5)</f>
        <v>8</v>
      </c>
      <c r="D5" s="59"/>
      <c r="E5" s="21">
        <f>VLOOKUP(W4,$AJ$25:$AM$74,3-W5)</f>
        <v>5</v>
      </c>
      <c r="F5" s="56"/>
      <c r="I5" s="53"/>
      <c r="J5" s="57"/>
      <c r="K5" s="21">
        <f>VLOOKUP(W6,$AJ$25:$AM$74,2+W7)</f>
        <v>3</v>
      </c>
      <c r="L5" s="59"/>
      <c r="M5" s="21">
        <f>VLOOKUP(W6,$AJ$25:$AM$74,3-W7)</f>
        <v>15</v>
      </c>
      <c r="N5" s="56"/>
      <c r="O5" s="8"/>
      <c r="P5" s="54"/>
      <c r="Q5" s="55"/>
      <c r="R5" s="60"/>
      <c r="S5" s="38">
        <f t="shared" si="0"/>
        <v>40</v>
      </c>
      <c r="T5" s="56"/>
      <c r="W5" s="7">
        <f ca="1">INT(RAND()*2)</f>
        <v>1</v>
      </c>
      <c r="X5" s="7">
        <f>AC5/E5</f>
        <v>8</v>
      </c>
      <c r="AC5" s="37">
        <f>VLOOKUP(W4,$AJ$25:$AM$76,4)</f>
        <v>40</v>
      </c>
      <c r="AE5" s="40">
        <f>AC5/AD4</f>
        <v>40</v>
      </c>
      <c r="AG5" s="40">
        <f>AE5</f>
        <v>40</v>
      </c>
      <c r="AJ5" s="7">
        <v>3</v>
      </c>
      <c r="AK5" s="7">
        <v>1</v>
      </c>
      <c r="AL5" s="7">
        <v>2</v>
      </c>
      <c r="AM5" s="7">
        <v>1</v>
      </c>
      <c r="AN5" s="7">
        <v>2</v>
      </c>
      <c r="AO5" s="7">
        <v>1</v>
      </c>
    </row>
    <row r="6" spans="1:41" s="7" customFormat="1" ht="38.25" customHeight="1">
      <c r="A6" s="28"/>
      <c r="B6" s="11"/>
      <c r="C6" s="24"/>
      <c r="D6" s="62"/>
      <c r="E6" s="25"/>
      <c r="F6" s="25"/>
      <c r="G6" s="14"/>
      <c r="H6" s="14"/>
      <c r="I6" s="29"/>
      <c r="J6" s="26"/>
      <c r="K6" s="24"/>
      <c r="L6" s="62"/>
      <c r="M6" s="6"/>
      <c r="O6" s="8"/>
      <c r="P6" s="54" t="s">
        <v>5</v>
      </c>
      <c r="Q6" s="55"/>
      <c r="R6" s="60">
        <f>IF(AF6=0,"",AF6)</f>
        <v>1</v>
      </c>
      <c r="S6" s="35">
        <f t="shared" si="0"/>
        <v>2</v>
      </c>
      <c r="T6" s="56"/>
      <c r="W6" s="7">
        <f ca="1">INT(RAND()*50+1)</f>
        <v>19</v>
      </c>
      <c r="X6" s="7">
        <f>AC7/K5</f>
        <v>5</v>
      </c>
      <c r="AC6" s="39">
        <f>K4*X6+M4*X7</f>
        <v>17</v>
      </c>
      <c r="AD6" s="7">
        <f>GCD(AC6,AC7)</f>
        <v>1</v>
      </c>
      <c r="AE6" s="7">
        <f>AC6/AD6</f>
        <v>17</v>
      </c>
      <c r="AF6" s="7">
        <f>QUOTIENT(AE6,AE7)</f>
        <v>1</v>
      </c>
      <c r="AG6" s="7">
        <f>AE6-AF6*AE7</f>
        <v>2</v>
      </c>
      <c r="AJ6" s="7">
        <v>4</v>
      </c>
      <c r="AK6" s="7">
        <v>1</v>
      </c>
      <c r="AL6" s="7">
        <v>3</v>
      </c>
      <c r="AM6" s="7">
        <v>1</v>
      </c>
      <c r="AN6" s="7">
        <v>3</v>
      </c>
      <c r="AO6" s="7">
        <v>1</v>
      </c>
    </row>
    <row r="7" spans="1:41" s="7" customFormat="1" ht="38.25" customHeight="1">
      <c r="A7" s="28"/>
      <c r="B7" s="11"/>
      <c r="C7" s="27"/>
      <c r="D7" s="63"/>
      <c r="E7" s="25"/>
      <c r="F7" s="25"/>
      <c r="G7" s="14"/>
      <c r="H7" s="14"/>
      <c r="I7" s="29"/>
      <c r="J7" s="26"/>
      <c r="K7" s="22"/>
      <c r="L7" s="64"/>
      <c r="M7" s="6"/>
      <c r="O7" s="8"/>
      <c r="P7" s="54"/>
      <c r="Q7" s="55"/>
      <c r="R7" s="60"/>
      <c r="S7" s="38">
        <f t="shared" si="0"/>
        <v>15</v>
      </c>
      <c r="T7" s="56"/>
      <c r="W7" s="7">
        <f ca="1">INT(RAND()*2)</f>
        <v>0</v>
      </c>
      <c r="X7" s="7">
        <f>AC7/M5</f>
        <v>1</v>
      </c>
      <c r="AC7" s="37">
        <f>VLOOKUP(W6,$AJ$25:$AM$76,4)</f>
        <v>15</v>
      </c>
      <c r="AE7" s="40">
        <f>AC7/AD6</f>
        <v>15</v>
      </c>
      <c r="AG7" s="40">
        <f>AE7</f>
        <v>15</v>
      </c>
      <c r="AJ7" s="7">
        <v>5</v>
      </c>
      <c r="AK7" s="7">
        <v>1</v>
      </c>
      <c r="AL7" s="7">
        <v>2</v>
      </c>
      <c r="AM7" s="7">
        <v>3</v>
      </c>
      <c r="AN7" s="7">
        <v>4</v>
      </c>
      <c r="AO7" s="7">
        <v>1</v>
      </c>
    </row>
    <row r="8" spans="1:41" s="7" customFormat="1" ht="38.25" customHeight="1">
      <c r="A8" s="53" t="s">
        <v>7</v>
      </c>
      <c r="B8" s="57"/>
      <c r="C8" s="20">
        <f ca="1">VLOOKUP(C9,$AJ$4:$AO$16,INT(RAND()*5+2))</f>
        <v>1</v>
      </c>
      <c r="D8" s="58" t="s">
        <v>9</v>
      </c>
      <c r="E8" s="20">
        <f ca="1">VLOOKUP(E9,$AJ$4:$AO$16,INT(RAND()*5+2))</f>
        <v>7</v>
      </c>
      <c r="F8" s="56"/>
      <c r="I8" s="53" t="s">
        <v>6</v>
      </c>
      <c r="J8" s="57"/>
      <c r="K8" s="20">
        <f ca="1">VLOOKUP(K9,$AJ$4:$AO$16,INT(RAND()*5+2))</f>
        <v>3</v>
      </c>
      <c r="L8" s="58" t="s">
        <v>9</v>
      </c>
      <c r="M8" s="20">
        <f ca="1">VLOOKUP(M9,$AJ$4:$AO$16,INT(RAND()*5+2))</f>
        <v>1</v>
      </c>
      <c r="N8" s="56"/>
      <c r="O8" s="8"/>
      <c r="P8" s="54" t="s">
        <v>8</v>
      </c>
      <c r="Q8" s="55"/>
      <c r="R8" s="60">
        <f>IF(AF8=0,"",AF8)</f>
      </c>
      <c r="S8" s="35">
        <f t="shared" si="0"/>
        <v>29</v>
      </c>
      <c r="T8" s="56"/>
      <c r="W8" s="7">
        <f ca="1">INT(RAND()*50+1)</f>
        <v>10</v>
      </c>
      <c r="X8" s="7">
        <f>AC9/C9</f>
        <v>15</v>
      </c>
      <c r="AC8" s="39">
        <f>C8*X8+E8*X9</f>
        <v>29</v>
      </c>
      <c r="AD8" s="7">
        <f>GCD(AC8,AC9)</f>
        <v>1</v>
      </c>
      <c r="AE8" s="7">
        <f>AC8/AD8</f>
        <v>29</v>
      </c>
      <c r="AF8" s="7">
        <f>QUOTIENT(AE8,AE9)</f>
        <v>0</v>
      </c>
      <c r="AG8" s="7">
        <f>AE8-AF8*AE9</f>
        <v>29</v>
      </c>
      <c r="AJ8" s="7">
        <v>6</v>
      </c>
      <c r="AK8" s="7">
        <v>1</v>
      </c>
      <c r="AL8" s="7">
        <v>5</v>
      </c>
      <c r="AM8" s="7">
        <v>1</v>
      </c>
      <c r="AN8" s="7">
        <v>5</v>
      </c>
      <c r="AO8" s="7">
        <v>1</v>
      </c>
    </row>
    <row r="9" spans="1:41" s="7" customFormat="1" ht="38.25" customHeight="1">
      <c r="A9" s="53"/>
      <c r="B9" s="57"/>
      <c r="C9" s="21">
        <f>VLOOKUP(W8,$AJ$25:$AM$74,2+W9)</f>
        <v>2</v>
      </c>
      <c r="D9" s="59"/>
      <c r="E9" s="21">
        <f>VLOOKUP(W8,$AJ$25:$AM$74,3-W9)</f>
        <v>15</v>
      </c>
      <c r="F9" s="56"/>
      <c r="I9" s="53"/>
      <c r="J9" s="57"/>
      <c r="K9" s="21">
        <f>VLOOKUP(W10,$AJ$25:$AM$74,2+W11)</f>
        <v>4</v>
      </c>
      <c r="L9" s="59"/>
      <c r="M9" s="21">
        <f>VLOOKUP(W10,$AJ$25:$AM$74,3-W11)</f>
        <v>7</v>
      </c>
      <c r="N9" s="56"/>
      <c r="O9" s="8"/>
      <c r="P9" s="54"/>
      <c r="Q9" s="55"/>
      <c r="R9" s="60"/>
      <c r="S9" s="38">
        <f t="shared" si="0"/>
        <v>30</v>
      </c>
      <c r="T9" s="56"/>
      <c r="W9" s="7">
        <f ca="1">INT(RAND()*2)</f>
        <v>0</v>
      </c>
      <c r="X9" s="7">
        <f>AC9/E9</f>
        <v>2</v>
      </c>
      <c r="AC9" s="37">
        <f>VLOOKUP(W8,$AJ$25:$AM$76,4)</f>
        <v>30</v>
      </c>
      <c r="AE9" s="40">
        <f>AC9/AD8</f>
        <v>30</v>
      </c>
      <c r="AG9" s="40">
        <f>AE9</f>
        <v>30</v>
      </c>
      <c r="AJ9" s="7">
        <v>7</v>
      </c>
      <c r="AK9" s="7">
        <v>1</v>
      </c>
      <c r="AL9" s="7">
        <v>2</v>
      </c>
      <c r="AM9" s="7">
        <v>3</v>
      </c>
      <c r="AN9" s="7">
        <v>4</v>
      </c>
      <c r="AO9" s="7">
        <v>5</v>
      </c>
    </row>
    <row r="10" spans="1:41" s="7" customFormat="1" ht="38.25" customHeight="1">
      <c r="A10" s="28"/>
      <c r="B10" s="11"/>
      <c r="C10" s="24"/>
      <c r="D10" s="62"/>
      <c r="E10" s="25"/>
      <c r="F10" s="25"/>
      <c r="G10" s="14"/>
      <c r="H10" s="14"/>
      <c r="I10" s="29"/>
      <c r="J10" s="26"/>
      <c r="K10" s="24"/>
      <c r="L10" s="62"/>
      <c r="M10" s="6"/>
      <c r="O10" s="8"/>
      <c r="P10" s="54" t="s">
        <v>6</v>
      </c>
      <c r="Q10" s="55"/>
      <c r="R10" s="60">
        <f>IF(AF10=0,"",AF10)</f>
      </c>
      <c r="S10" s="35">
        <f t="shared" si="0"/>
        <v>25</v>
      </c>
      <c r="T10" s="56"/>
      <c r="W10" s="7">
        <f ca="1">INT(RAND()*50+1)</f>
        <v>22</v>
      </c>
      <c r="X10" s="7">
        <f>AC11/K9</f>
        <v>7</v>
      </c>
      <c r="AC10" s="39">
        <f>K8*X10+M8*X11</f>
        <v>25</v>
      </c>
      <c r="AD10" s="7">
        <f>GCD(AC10,AC11)</f>
        <v>1</v>
      </c>
      <c r="AE10" s="7">
        <f>AC10/AD10</f>
        <v>25</v>
      </c>
      <c r="AF10" s="7">
        <f>QUOTIENT(AE10,AE11)</f>
        <v>0</v>
      </c>
      <c r="AG10" s="7">
        <f>AE10-AF10*AE11</f>
        <v>25</v>
      </c>
      <c r="AJ10" s="7">
        <v>8</v>
      </c>
      <c r="AK10" s="7">
        <v>1</v>
      </c>
      <c r="AL10" s="7">
        <v>3</v>
      </c>
      <c r="AM10" s="7">
        <v>5</v>
      </c>
      <c r="AN10" s="7">
        <v>3</v>
      </c>
      <c r="AO10" s="7">
        <v>5</v>
      </c>
    </row>
    <row r="11" spans="1:41" s="7" customFormat="1" ht="38.25" customHeight="1">
      <c r="A11" s="28"/>
      <c r="B11" s="11"/>
      <c r="C11" s="27"/>
      <c r="D11" s="63"/>
      <c r="E11" s="25"/>
      <c r="F11" s="25"/>
      <c r="G11" s="14"/>
      <c r="H11" s="14"/>
      <c r="I11" s="29"/>
      <c r="J11" s="26"/>
      <c r="K11" s="22"/>
      <c r="L11" s="64"/>
      <c r="M11" s="6"/>
      <c r="O11" s="8"/>
      <c r="P11" s="54"/>
      <c r="Q11" s="55"/>
      <c r="R11" s="60"/>
      <c r="S11" s="38">
        <f t="shared" si="0"/>
        <v>28</v>
      </c>
      <c r="T11" s="56"/>
      <c r="W11" s="7">
        <f ca="1">INT(RAND()*2)</f>
        <v>0</v>
      </c>
      <c r="X11" s="7">
        <f>AC11/M9</f>
        <v>4</v>
      </c>
      <c r="AC11" s="37">
        <f>VLOOKUP(W10,$AJ$25:$AM$76,4)</f>
        <v>28</v>
      </c>
      <c r="AE11" s="40">
        <f>AC11/AD10</f>
        <v>28</v>
      </c>
      <c r="AG11" s="40">
        <f>AE11</f>
        <v>28</v>
      </c>
      <c r="AJ11" s="7">
        <v>9</v>
      </c>
      <c r="AK11" s="7">
        <v>1</v>
      </c>
      <c r="AL11" s="7">
        <v>2</v>
      </c>
      <c r="AM11" s="7">
        <v>4</v>
      </c>
      <c r="AN11" s="7">
        <v>5</v>
      </c>
      <c r="AO11" s="7">
        <v>7</v>
      </c>
    </row>
    <row r="12" spans="1:33" s="7" customFormat="1" ht="38.25" customHeight="1">
      <c r="A12" s="28"/>
      <c r="B12" s="11"/>
      <c r="C12" s="27"/>
      <c r="D12" s="47"/>
      <c r="E12" s="25"/>
      <c r="F12" s="25"/>
      <c r="G12" s="14"/>
      <c r="H12" s="14"/>
      <c r="I12" s="29"/>
      <c r="J12" s="26"/>
      <c r="K12" s="22"/>
      <c r="L12" s="48"/>
      <c r="M12" s="6"/>
      <c r="O12" s="8"/>
      <c r="P12" s="49"/>
      <c r="Q12" s="43"/>
      <c r="R12" s="45"/>
      <c r="S12" s="38"/>
      <c r="T12" s="44"/>
      <c r="AC12" s="37"/>
      <c r="AE12" s="40"/>
      <c r="AG12" s="40"/>
    </row>
    <row r="13" spans="1:33" s="7" customFormat="1" ht="38.25" customHeight="1">
      <c r="A13" s="28"/>
      <c r="B13" s="11"/>
      <c r="C13" s="27"/>
      <c r="D13" s="47"/>
      <c r="E13" s="25"/>
      <c r="F13" s="25"/>
      <c r="G13" s="14"/>
      <c r="H13" s="14"/>
      <c r="I13" s="29"/>
      <c r="J13" s="26"/>
      <c r="K13" s="22"/>
      <c r="L13" s="48"/>
      <c r="M13" s="6"/>
      <c r="O13" s="8"/>
      <c r="P13" s="49"/>
      <c r="Q13" s="43"/>
      <c r="R13" s="45"/>
      <c r="S13" s="38"/>
      <c r="T13" s="44"/>
      <c r="AC13" s="37"/>
      <c r="AE13" s="40"/>
      <c r="AG13" s="40"/>
    </row>
    <row r="14" spans="1:20" s="3" customFormat="1" ht="30" customHeight="1">
      <c r="A14" s="41" t="s">
        <v>11</v>
      </c>
      <c r="B14" s="9"/>
      <c r="C14" s="12"/>
      <c r="D14" s="10"/>
      <c r="E14" s="10"/>
      <c r="F14" s="10"/>
      <c r="H14" s="32" t="s">
        <v>10</v>
      </c>
      <c r="M14" s="31"/>
      <c r="N14" s="31"/>
      <c r="O14" s="50" t="s">
        <v>16</v>
      </c>
      <c r="P14" s="50"/>
      <c r="Q14" s="50"/>
      <c r="R14" s="50"/>
      <c r="S14" s="50"/>
      <c r="T14" s="50"/>
    </row>
    <row r="15" spans="2:24" s="3" customFormat="1" ht="30" customHeight="1">
      <c r="B15" s="61">
        <v>38271</v>
      </c>
      <c r="C15" s="61"/>
      <c r="D15" s="61"/>
      <c r="E15" s="61"/>
      <c r="G15" s="4" t="s">
        <v>1</v>
      </c>
      <c r="H15" s="23"/>
      <c r="I15" s="23"/>
      <c r="J15" s="4"/>
      <c r="K15" s="4"/>
      <c r="L15" s="4"/>
      <c r="M15" s="4"/>
      <c r="N15" s="4"/>
      <c r="O15" s="4"/>
      <c r="P15" s="51" t="s">
        <v>0</v>
      </c>
      <c r="Q15" s="52"/>
      <c r="R15" s="52"/>
      <c r="S15" s="52"/>
      <c r="T15" s="52"/>
      <c r="W15" s="3" t="s">
        <v>3</v>
      </c>
      <c r="X15" s="3" t="s">
        <v>2</v>
      </c>
    </row>
    <row r="16" spans="2:20" s="3" customFormat="1" ht="11.25" customHeight="1">
      <c r="B16" s="33"/>
      <c r="C16" s="33"/>
      <c r="D16" s="46"/>
      <c r="E16" s="33"/>
      <c r="G16" s="14"/>
      <c r="H16" s="15"/>
      <c r="I16" s="15"/>
      <c r="J16" s="14"/>
      <c r="K16" s="34"/>
      <c r="L16" s="46"/>
      <c r="M16" s="34"/>
      <c r="N16" s="14"/>
      <c r="O16" s="14"/>
      <c r="P16" s="42"/>
      <c r="Q16" s="43"/>
      <c r="R16" s="45">
        <f>IF(AF16=0,"",AF16)</f>
      </c>
      <c r="S16" s="36"/>
      <c r="T16" s="44"/>
    </row>
    <row r="17" spans="1:33" s="7" customFormat="1" ht="38.25" customHeight="1">
      <c r="A17" s="53" t="s">
        <v>12</v>
      </c>
      <c r="B17" s="57"/>
      <c r="C17" s="20">
        <f ca="1">VLOOKUP(C18,$AJ$4:$AO$16,INT(RAND()*5+2))</f>
        <v>2</v>
      </c>
      <c r="D17" s="58" t="s">
        <v>9</v>
      </c>
      <c r="E17" s="20">
        <f ca="1">VLOOKUP(E18,$AJ$4:$AO$16,INT(RAND()*5+2))</f>
        <v>1</v>
      </c>
      <c r="F17" s="56"/>
      <c r="I17" s="53" t="s">
        <v>13</v>
      </c>
      <c r="J17" s="57"/>
      <c r="K17" s="20">
        <f ca="1">VLOOKUP(K18,$AJ$4:$AO$16,INT(RAND()*5+2))</f>
        <v>1</v>
      </c>
      <c r="L17" s="58" t="s">
        <v>9</v>
      </c>
      <c r="M17" s="20">
        <f ca="1">VLOOKUP(M18,$AJ$4:$AO$16,INT(RAND()*5+2))</f>
        <v>1</v>
      </c>
      <c r="N17" s="56"/>
      <c r="O17" s="8"/>
      <c r="P17" s="54" t="s">
        <v>12</v>
      </c>
      <c r="Q17" s="55"/>
      <c r="R17" s="60">
        <f>IF(AF17=0,"",AF17)</f>
      </c>
      <c r="S17" s="35">
        <f aca="true" t="shared" si="1" ref="S17:S24">AG17</f>
        <v>5</v>
      </c>
      <c r="T17" s="56"/>
      <c r="W17" s="7">
        <f ca="1">INT(RAND()*50+1)</f>
        <v>13</v>
      </c>
      <c r="X17" s="7">
        <f>AC18/C18</f>
        <v>2</v>
      </c>
      <c r="AC17" s="39">
        <f>C17*X17+E17*X18</f>
        <v>5</v>
      </c>
      <c r="AD17" s="7">
        <f>GCD(AC17,AC18)</f>
        <v>1</v>
      </c>
      <c r="AE17" s="7">
        <f>AC17/AD17</f>
        <v>5</v>
      </c>
      <c r="AF17" s="7">
        <f>QUOTIENT(AE17,AE18)</f>
        <v>0</v>
      </c>
      <c r="AG17" s="7">
        <f>AE17-AF17*AE18</f>
        <v>5</v>
      </c>
    </row>
    <row r="18" spans="1:33" s="7" customFormat="1" ht="38.25" customHeight="1">
      <c r="A18" s="53"/>
      <c r="B18" s="57"/>
      <c r="C18" s="21">
        <f>VLOOKUP(W17,$AJ$25:$AM$74,2+W18)</f>
        <v>3</v>
      </c>
      <c r="D18" s="59"/>
      <c r="E18" s="21">
        <f>VLOOKUP(W17,$AJ$25:$AM$74,3-W18)</f>
        <v>6</v>
      </c>
      <c r="F18" s="56"/>
      <c r="I18" s="53"/>
      <c r="J18" s="57"/>
      <c r="K18" s="21">
        <f>VLOOKUP(W19,$AJ$25:$AM$74,2+W20)</f>
        <v>12</v>
      </c>
      <c r="L18" s="59"/>
      <c r="M18" s="21">
        <f>VLOOKUP(W19,$AJ$25:$AM$74,3-W20)</f>
        <v>6</v>
      </c>
      <c r="N18" s="56"/>
      <c r="O18" s="8"/>
      <c r="P18" s="54"/>
      <c r="Q18" s="55"/>
      <c r="R18" s="60"/>
      <c r="S18" s="38">
        <f t="shared" si="1"/>
        <v>6</v>
      </c>
      <c r="T18" s="56"/>
      <c r="W18" s="7">
        <f ca="1">INT(RAND()*2)</f>
        <v>0</v>
      </c>
      <c r="X18" s="7">
        <f>AC18/E18</f>
        <v>1</v>
      </c>
      <c r="AC18" s="37">
        <f>VLOOKUP(W17,$AJ$25:$AM$76,4)</f>
        <v>6</v>
      </c>
      <c r="AE18" s="40">
        <f>AC18/AD17</f>
        <v>6</v>
      </c>
      <c r="AG18" s="40">
        <f>AE18</f>
        <v>6</v>
      </c>
    </row>
    <row r="19" spans="1:33" s="7" customFormat="1" ht="38.25" customHeight="1">
      <c r="A19" s="28"/>
      <c r="B19" s="11"/>
      <c r="C19" s="24"/>
      <c r="D19" s="62"/>
      <c r="E19" s="25"/>
      <c r="F19" s="25"/>
      <c r="G19" s="14"/>
      <c r="H19" s="14"/>
      <c r="I19" s="29"/>
      <c r="J19" s="26"/>
      <c r="K19" s="24"/>
      <c r="L19" s="62"/>
      <c r="M19" s="6"/>
      <c r="O19" s="8"/>
      <c r="P19" s="54" t="s">
        <v>13</v>
      </c>
      <c r="Q19" s="55"/>
      <c r="R19" s="60">
        <f>IF(AF19=0,"",AF19)</f>
      </c>
      <c r="S19" s="35">
        <f t="shared" si="1"/>
        <v>1</v>
      </c>
      <c r="T19" s="56"/>
      <c r="W19" s="7">
        <f ca="1">INT(RAND()*50+1)</f>
        <v>39</v>
      </c>
      <c r="X19" s="7">
        <f>AC20/K18</f>
        <v>1</v>
      </c>
      <c r="AC19" s="39">
        <f>K17*X19+M17*X20</f>
        <v>3</v>
      </c>
      <c r="AD19" s="7">
        <f>GCD(AC19,AC20)</f>
        <v>3</v>
      </c>
      <c r="AE19" s="7">
        <f>AC19/AD19</f>
        <v>1</v>
      </c>
      <c r="AF19" s="7">
        <f>QUOTIENT(AE19,AE20)</f>
        <v>0</v>
      </c>
      <c r="AG19" s="7">
        <f>AE19-AF19*AE20</f>
        <v>1</v>
      </c>
    </row>
    <row r="20" spans="1:33" s="7" customFormat="1" ht="38.25" customHeight="1">
      <c r="A20" s="28"/>
      <c r="B20" s="11"/>
      <c r="C20" s="27"/>
      <c r="D20" s="63"/>
      <c r="E20" s="25"/>
      <c r="F20" s="25"/>
      <c r="G20" s="14"/>
      <c r="H20" s="14"/>
      <c r="I20" s="29"/>
      <c r="J20" s="26"/>
      <c r="K20" s="22"/>
      <c r="L20" s="64"/>
      <c r="M20" s="6"/>
      <c r="O20" s="8"/>
      <c r="P20" s="54"/>
      <c r="Q20" s="55"/>
      <c r="R20" s="60"/>
      <c r="S20" s="38">
        <f t="shared" si="1"/>
        <v>4</v>
      </c>
      <c r="T20" s="56"/>
      <c r="W20" s="7">
        <f ca="1">INT(RAND()*2)</f>
        <v>1</v>
      </c>
      <c r="X20" s="7">
        <f>AC20/M18</f>
        <v>2</v>
      </c>
      <c r="AC20" s="37">
        <f>VLOOKUP(W19,$AJ$25:$AM$76,4)</f>
        <v>12</v>
      </c>
      <c r="AE20" s="40">
        <f>AC20/AD19</f>
        <v>4</v>
      </c>
      <c r="AG20" s="40">
        <f>AE20</f>
        <v>4</v>
      </c>
    </row>
    <row r="21" spans="1:33" s="7" customFormat="1" ht="38.25" customHeight="1">
      <c r="A21" s="53" t="s">
        <v>14</v>
      </c>
      <c r="B21" s="57"/>
      <c r="C21" s="20">
        <f ca="1">VLOOKUP(C22,$AJ$4:$AO$16,INT(RAND()*5+2))</f>
        <v>5</v>
      </c>
      <c r="D21" s="58" t="s">
        <v>9</v>
      </c>
      <c r="E21" s="20">
        <f ca="1">VLOOKUP(E22,$AJ$4:$AO$16,INT(RAND()*5+2))</f>
        <v>2</v>
      </c>
      <c r="F21" s="56"/>
      <c r="I21" s="53" t="s">
        <v>15</v>
      </c>
      <c r="J21" s="57"/>
      <c r="K21" s="20">
        <f ca="1">VLOOKUP(K22,$AJ$4:$AO$16,INT(RAND()*5+2))</f>
        <v>7</v>
      </c>
      <c r="L21" s="58" t="s">
        <v>9</v>
      </c>
      <c r="M21" s="20">
        <f ca="1">VLOOKUP(M22,$AJ$4:$AO$16,INT(RAND()*5+2))</f>
        <v>1</v>
      </c>
      <c r="N21" s="56"/>
      <c r="O21" s="8"/>
      <c r="P21" s="54" t="s">
        <v>14</v>
      </c>
      <c r="Q21" s="55"/>
      <c r="R21" s="60">
        <f>IF(AF21=0,"",AF21)</f>
        <v>1</v>
      </c>
      <c r="S21" s="35">
        <f t="shared" si="1"/>
        <v>1</v>
      </c>
      <c r="T21" s="56"/>
      <c r="W21" s="7">
        <f ca="1">INT(RAND()*50+1)</f>
        <v>13</v>
      </c>
      <c r="X21" s="7">
        <f>AC22/C22</f>
        <v>1</v>
      </c>
      <c r="AC21" s="39">
        <f>C21*X21+E21*X22</f>
        <v>9</v>
      </c>
      <c r="AD21" s="7">
        <f>GCD(AC21,AC22)</f>
        <v>3</v>
      </c>
      <c r="AE21" s="7">
        <f>AC21/AD21</f>
        <v>3</v>
      </c>
      <c r="AF21" s="7">
        <f>QUOTIENT(AE21,AE22)</f>
        <v>1</v>
      </c>
      <c r="AG21" s="7">
        <f>AE21-AF21*AE22</f>
        <v>1</v>
      </c>
    </row>
    <row r="22" spans="1:33" s="7" customFormat="1" ht="38.25" customHeight="1">
      <c r="A22" s="53"/>
      <c r="B22" s="57"/>
      <c r="C22" s="21">
        <f>VLOOKUP(W21,$AJ$25:$AM$74,2+W22)</f>
        <v>6</v>
      </c>
      <c r="D22" s="59"/>
      <c r="E22" s="21">
        <f>VLOOKUP(W21,$AJ$25:$AM$74,3-W22)</f>
        <v>3</v>
      </c>
      <c r="F22" s="56"/>
      <c r="I22" s="53"/>
      <c r="J22" s="57"/>
      <c r="K22" s="21">
        <f>VLOOKUP(W23,$AJ$25:$AM$74,2+W24)</f>
        <v>12</v>
      </c>
      <c r="L22" s="59"/>
      <c r="M22" s="21">
        <f>VLOOKUP(W23,$AJ$25:$AM$74,3-W24)</f>
        <v>3</v>
      </c>
      <c r="N22" s="56"/>
      <c r="O22" s="8"/>
      <c r="P22" s="54"/>
      <c r="Q22" s="55"/>
      <c r="R22" s="60"/>
      <c r="S22" s="38">
        <f t="shared" si="1"/>
        <v>2</v>
      </c>
      <c r="T22" s="56"/>
      <c r="W22" s="7">
        <f ca="1">INT(RAND()*2)</f>
        <v>1</v>
      </c>
      <c r="X22" s="7">
        <f>AC22/E22</f>
        <v>2</v>
      </c>
      <c r="AC22" s="37">
        <f>VLOOKUP(W21,$AJ$25:$AM$76,4)</f>
        <v>6</v>
      </c>
      <c r="AE22" s="40">
        <f>AC22/AD21</f>
        <v>2</v>
      </c>
      <c r="AG22" s="40">
        <f>AE22</f>
        <v>2</v>
      </c>
    </row>
    <row r="23" spans="1:33" s="7" customFormat="1" ht="38.25" customHeight="1">
      <c r="A23" s="28"/>
      <c r="B23" s="11"/>
      <c r="C23" s="24"/>
      <c r="D23" s="62"/>
      <c r="E23" s="25"/>
      <c r="F23" s="25"/>
      <c r="G23" s="14"/>
      <c r="H23" s="14"/>
      <c r="I23" s="29"/>
      <c r="J23" s="26"/>
      <c r="K23" s="24"/>
      <c r="L23" s="62"/>
      <c r="M23" s="6"/>
      <c r="O23" s="8"/>
      <c r="P23" s="54" t="s">
        <v>15</v>
      </c>
      <c r="Q23" s="55"/>
      <c r="R23" s="60">
        <f>IF(AF23=0,"",AF23)</f>
      </c>
      <c r="S23" s="35">
        <f t="shared" si="1"/>
        <v>11</v>
      </c>
      <c r="T23" s="56"/>
      <c r="W23" s="7">
        <f ca="1">INT(RAND()*50+1)</f>
        <v>18</v>
      </c>
      <c r="X23" s="7">
        <f>AC24/K22</f>
        <v>1</v>
      </c>
      <c r="AC23" s="39">
        <f>K21*X23+M21*X24</f>
        <v>11</v>
      </c>
      <c r="AD23" s="7">
        <f>GCD(AC23,AC24)</f>
        <v>1</v>
      </c>
      <c r="AE23" s="7">
        <f>AC23/AD23</f>
        <v>11</v>
      </c>
      <c r="AF23" s="7">
        <f>QUOTIENT(AE23,AE24)</f>
        <v>0</v>
      </c>
      <c r="AG23" s="7">
        <f>AE23-AF23*AE24</f>
        <v>11</v>
      </c>
    </row>
    <row r="24" spans="1:33" s="7" customFormat="1" ht="38.25" customHeight="1">
      <c r="A24" s="28"/>
      <c r="B24" s="11"/>
      <c r="C24" s="27"/>
      <c r="D24" s="63"/>
      <c r="E24" s="25"/>
      <c r="F24" s="25"/>
      <c r="G24" s="14"/>
      <c r="H24" s="14"/>
      <c r="I24" s="29"/>
      <c r="J24" s="26"/>
      <c r="K24" s="22"/>
      <c r="L24" s="64"/>
      <c r="M24" s="6"/>
      <c r="O24" s="8"/>
      <c r="P24" s="54"/>
      <c r="Q24" s="55"/>
      <c r="R24" s="60"/>
      <c r="S24" s="38">
        <f t="shared" si="1"/>
        <v>12</v>
      </c>
      <c r="T24" s="56"/>
      <c r="W24" s="7">
        <f ca="1">INT(RAND()*2)</f>
        <v>1</v>
      </c>
      <c r="X24" s="7">
        <f>AC24/M22</f>
        <v>4</v>
      </c>
      <c r="AC24" s="37">
        <f>VLOOKUP(W23,$AJ$25:$AM$76,4)</f>
        <v>12</v>
      </c>
      <c r="AE24" s="40">
        <f>AC24/AD23</f>
        <v>12</v>
      </c>
      <c r="AG24" s="40">
        <f>AE24</f>
        <v>12</v>
      </c>
    </row>
    <row r="25" spans="1:39" s="7" customFormat="1" ht="17.25">
      <c r="A25" s="5"/>
      <c r="B25" s="6"/>
      <c r="C25" s="6"/>
      <c r="E25" s="6"/>
      <c r="F25" s="6"/>
      <c r="M25" s="6"/>
      <c r="O25" s="8"/>
      <c r="P25" s="19"/>
      <c r="Q25" s="6"/>
      <c r="S25" s="16"/>
      <c r="AJ25" s="7">
        <v>1</v>
      </c>
      <c r="AK25" s="7">
        <v>2</v>
      </c>
      <c r="AL25" s="7">
        <v>3</v>
      </c>
      <c r="AM25" s="7">
        <v>6</v>
      </c>
    </row>
    <row r="26" spans="2:39" ht="17.25">
      <c r="B26" s="1"/>
      <c r="C26" s="1"/>
      <c r="E26" s="1"/>
      <c r="F26" s="1"/>
      <c r="M26" s="1"/>
      <c r="O26" s="2"/>
      <c r="Q26" s="1"/>
      <c r="S26" s="17"/>
      <c r="AD26" s="7"/>
      <c r="AE26" s="7"/>
      <c r="AF26" s="7"/>
      <c r="AJ26" s="7">
        <v>2</v>
      </c>
      <c r="AK26" s="7">
        <v>2</v>
      </c>
      <c r="AL26" s="7">
        <v>4</v>
      </c>
      <c r="AM26" s="7">
        <v>4</v>
      </c>
    </row>
    <row r="27" spans="2:39" ht="17.25">
      <c r="B27" s="1"/>
      <c r="C27" s="1"/>
      <c r="E27" s="1"/>
      <c r="F27" s="1"/>
      <c r="M27" s="1"/>
      <c r="O27" s="2"/>
      <c r="Q27" s="1"/>
      <c r="S27" s="17"/>
      <c r="AD27" s="7"/>
      <c r="AE27" s="7"/>
      <c r="AF27" s="7"/>
      <c r="AJ27" s="7">
        <v>3</v>
      </c>
      <c r="AK27" s="7">
        <v>2</v>
      </c>
      <c r="AL27" s="7">
        <v>5</v>
      </c>
      <c r="AM27" s="7">
        <v>10</v>
      </c>
    </row>
    <row r="28" spans="2:39" ht="17.25">
      <c r="B28" s="1"/>
      <c r="C28" s="1"/>
      <c r="E28" s="1"/>
      <c r="F28" s="1"/>
      <c r="M28" s="1"/>
      <c r="O28" s="2"/>
      <c r="Q28" s="1"/>
      <c r="S28" s="17"/>
      <c r="AJ28" s="7">
        <v>4</v>
      </c>
      <c r="AK28" s="7">
        <v>2</v>
      </c>
      <c r="AL28" s="7">
        <v>6</v>
      </c>
      <c r="AM28" s="7">
        <v>6</v>
      </c>
    </row>
    <row r="29" spans="2:39" ht="17.25">
      <c r="B29" s="1"/>
      <c r="C29" s="1"/>
      <c r="E29" s="1"/>
      <c r="F29" s="1"/>
      <c r="M29" s="1"/>
      <c r="O29" s="2"/>
      <c r="Q29" s="1"/>
      <c r="S29" s="17"/>
      <c r="AJ29" s="7">
        <v>5</v>
      </c>
      <c r="AK29" s="7">
        <v>2</v>
      </c>
      <c r="AL29" s="7">
        <v>7</v>
      </c>
      <c r="AM29" s="7">
        <v>14</v>
      </c>
    </row>
    <row r="30" spans="2:39" ht="17.25">
      <c r="B30" s="1"/>
      <c r="C30" s="1"/>
      <c r="E30" s="1"/>
      <c r="F30" s="1"/>
      <c r="M30" s="1"/>
      <c r="O30" s="2"/>
      <c r="Q30" s="1"/>
      <c r="S30" s="17"/>
      <c r="AJ30" s="7">
        <v>6</v>
      </c>
      <c r="AK30" s="7">
        <v>2</v>
      </c>
      <c r="AL30" s="7">
        <v>8</v>
      </c>
      <c r="AM30" s="7">
        <v>8</v>
      </c>
    </row>
    <row r="31" spans="2:39" ht="17.25">
      <c r="B31" s="1"/>
      <c r="C31" s="1"/>
      <c r="E31" s="1"/>
      <c r="F31" s="1"/>
      <c r="M31" s="1"/>
      <c r="O31" s="2"/>
      <c r="Q31" s="1"/>
      <c r="S31" s="17"/>
      <c r="AJ31" s="7">
        <v>7</v>
      </c>
      <c r="AK31" s="7">
        <v>2</v>
      </c>
      <c r="AL31" s="7">
        <v>9</v>
      </c>
      <c r="AM31" s="7">
        <v>18</v>
      </c>
    </row>
    <row r="32" spans="2:39" ht="17.25">
      <c r="B32" s="1"/>
      <c r="C32" s="1"/>
      <c r="E32" s="1"/>
      <c r="F32" s="1"/>
      <c r="M32" s="1"/>
      <c r="O32" s="2"/>
      <c r="Q32" s="1"/>
      <c r="S32" s="17"/>
      <c r="AJ32" s="7">
        <v>8</v>
      </c>
      <c r="AK32" s="7">
        <v>2</v>
      </c>
      <c r="AL32" s="7">
        <v>10</v>
      </c>
      <c r="AM32" s="7">
        <v>10</v>
      </c>
    </row>
    <row r="33" spans="2:39" ht="17.25">
      <c r="B33" s="1"/>
      <c r="C33" s="1"/>
      <c r="E33" s="1"/>
      <c r="F33" s="1"/>
      <c r="M33" s="1"/>
      <c r="O33" s="2"/>
      <c r="Q33" s="1"/>
      <c r="S33" s="17"/>
      <c r="AJ33" s="7">
        <v>9</v>
      </c>
      <c r="AK33" s="7">
        <v>2</v>
      </c>
      <c r="AL33" s="7">
        <v>12</v>
      </c>
      <c r="AM33" s="7">
        <v>12</v>
      </c>
    </row>
    <row r="34" spans="2:39" ht="17.25">
      <c r="B34" s="1"/>
      <c r="C34" s="1"/>
      <c r="E34" s="1"/>
      <c r="F34" s="1"/>
      <c r="M34" s="1"/>
      <c r="O34" s="2"/>
      <c r="Q34" s="1"/>
      <c r="S34" s="17"/>
      <c r="AJ34" s="7">
        <v>10</v>
      </c>
      <c r="AK34" s="7">
        <v>2</v>
      </c>
      <c r="AL34" s="7">
        <v>15</v>
      </c>
      <c r="AM34" s="7">
        <v>30</v>
      </c>
    </row>
    <row r="35" spans="2:39" ht="17.25">
      <c r="B35" s="1"/>
      <c r="C35" s="1"/>
      <c r="E35" s="1"/>
      <c r="F35" s="1"/>
      <c r="M35" s="1"/>
      <c r="O35" s="2"/>
      <c r="Q35" s="1"/>
      <c r="S35" s="17"/>
      <c r="AJ35" s="7">
        <v>11</v>
      </c>
      <c r="AK35" s="7">
        <v>3</v>
      </c>
      <c r="AL35" s="7">
        <v>4</v>
      </c>
      <c r="AM35" s="7">
        <v>12</v>
      </c>
    </row>
    <row r="36" spans="2:39" ht="17.25">
      <c r="B36" s="1"/>
      <c r="C36" s="1"/>
      <c r="E36" s="1"/>
      <c r="F36" s="1"/>
      <c r="M36" s="1"/>
      <c r="O36" s="2"/>
      <c r="Q36" s="1"/>
      <c r="S36" s="17"/>
      <c r="AJ36" s="7">
        <v>12</v>
      </c>
      <c r="AK36" s="7">
        <v>3</v>
      </c>
      <c r="AL36" s="7">
        <v>5</v>
      </c>
      <c r="AM36" s="7">
        <v>15</v>
      </c>
    </row>
    <row r="37" spans="2:39" ht="17.25">
      <c r="B37" s="1"/>
      <c r="C37" s="1"/>
      <c r="E37" s="1"/>
      <c r="F37" s="1"/>
      <c r="M37" s="1"/>
      <c r="O37" s="2"/>
      <c r="Q37" s="1"/>
      <c r="S37" s="17"/>
      <c r="AJ37" s="7">
        <v>13</v>
      </c>
      <c r="AK37" s="7">
        <v>3</v>
      </c>
      <c r="AL37" s="7">
        <v>6</v>
      </c>
      <c r="AM37" s="7">
        <v>6</v>
      </c>
    </row>
    <row r="38" spans="2:39" ht="17.25">
      <c r="B38" s="1"/>
      <c r="C38" s="1"/>
      <c r="E38" s="1"/>
      <c r="F38" s="1"/>
      <c r="M38" s="1"/>
      <c r="O38" s="2"/>
      <c r="Q38" s="1"/>
      <c r="S38" s="17"/>
      <c r="AJ38" s="7">
        <v>14</v>
      </c>
      <c r="AK38" s="7">
        <v>3</v>
      </c>
      <c r="AL38" s="7">
        <v>7</v>
      </c>
      <c r="AM38" s="7">
        <v>21</v>
      </c>
    </row>
    <row r="39" spans="2:39" ht="17.25">
      <c r="B39" s="1"/>
      <c r="C39" s="1"/>
      <c r="E39" s="1"/>
      <c r="F39" s="1"/>
      <c r="M39" s="1"/>
      <c r="O39" s="2"/>
      <c r="Q39" s="1"/>
      <c r="S39" s="17"/>
      <c r="AJ39" s="7">
        <v>15</v>
      </c>
      <c r="AK39" s="7">
        <v>3</v>
      </c>
      <c r="AL39" s="7">
        <v>8</v>
      </c>
      <c r="AM39" s="7">
        <v>24</v>
      </c>
    </row>
    <row r="40" spans="2:39" ht="17.25">
      <c r="B40" s="1"/>
      <c r="C40" s="1"/>
      <c r="E40" s="1"/>
      <c r="F40" s="1"/>
      <c r="M40" s="1"/>
      <c r="O40" s="2"/>
      <c r="Q40" s="1"/>
      <c r="S40" s="17"/>
      <c r="AJ40" s="7">
        <v>16</v>
      </c>
      <c r="AK40" s="7">
        <v>3</v>
      </c>
      <c r="AL40" s="7">
        <v>9</v>
      </c>
      <c r="AM40" s="7">
        <v>9</v>
      </c>
    </row>
    <row r="41" spans="2:39" ht="17.25">
      <c r="B41" s="1"/>
      <c r="C41" s="1"/>
      <c r="E41" s="1"/>
      <c r="F41" s="1"/>
      <c r="M41" s="1"/>
      <c r="O41" s="2"/>
      <c r="Q41" s="1"/>
      <c r="S41" s="17"/>
      <c r="AJ41" s="7">
        <v>17</v>
      </c>
      <c r="AK41" s="7">
        <v>3</v>
      </c>
      <c r="AL41" s="7">
        <v>10</v>
      </c>
      <c r="AM41" s="7">
        <v>30</v>
      </c>
    </row>
    <row r="42" spans="2:39" ht="17.25">
      <c r="B42" s="1"/>
      <c r="C42" s="1"/>
      <c r="E42" s="1"/>
      <c r="F42" s="1"/>
      <c r="M42" s="1"/>
      <c r="O42" s="2"/>
      <c r="Q42" s="1"/>
      <c r="S42" s="17"/>
      <c r="AJ42" s="7">
        <v>18</v>
      </c>
      <c r="AK42" s="7">
        <v>3</v>
      </c>
      <c r="AL42" s="7">
        <v>12</v>
      </c>
      <c r="AM42" s="7">
        <v>12</v>
      </c>
    </row>
    <row r="43" spans="2:39" ht="17.25">
      <c r="B43" s="1"/>
      <c r="C43" s="1"/>
      <c r="E43" s="1"/>
      <c r="F43" s="1"/>
      <c r="M43" s="1"/>
      <c r="O43" s="2"/>
      <c r="Q43" s="1"/>
      <c r="S43" s="17"/>
      <c r="AJ43" s="7">
        <v>19</v>
      </c>
      <c r="AK43" s="7">
        <v>3</v>
      </c>
      <c r="AL43" s="7">
        <v>15</v>
      </c>
      <c r="AM43" s="7">
        <v>15</v>
      </c>
    </row>
    <row r="44" spans="2:39" ht="17.25">
      <c r="B44" s="1"/>
      <c r="C44" s="1"/>
      <c r="E44" s="1"/>
      <c r="F44" s="1"/>
      <c r="M44" s="1"/>
      <c r="O44" s="2"/>
      <c r="Q44" s="1"/>
      <c r="S44" s="17"/>
      <c r="AJ44" s="7">
        <v>20</v>
      </c>
      <c r="AK44" s="7">
        <v>4</v>
      </c>
      <c r="AL44" s="7">
        <v>5</v>
      </c>
      <c r="AM44" s="7">
        <v>20</v>
      </c>
    </row>
    <row r="45" spans="2:39" ht="17.25">
      <c r="B45" s="1"/>
      <c r="C45" s="1"/>
      <c r="E45" s="1"/>
      <c r="F45" s="1"/>
      <c r="M45" s="1"/>
      <c r="O45" s="2"/>
      <c r="Q45" s="1"/>
      <c r="S45" s="17"/>
      <c r="AJ45" s="7">
        <v>21</v>
      </c>
      <c r="AK45" s="7">
        <v>4</v>
      </c>
      <c r="AL45" s="7">
        <v>6</v>
      </c>
      <c r="AM45" s="7">
        <v>12</v>
      </c>
    </row>
    <row r="46" spans="2:39" ht="17.25">
      <c r="B46" s="1"/>
      <c r="C46" s="1"/>
      <c r="E46" s="1"/>
      <c r="F46" s="1"/>
      <c r="M46" s="1"/>
      <c r="O46" s="2"/>
      <c r="Q46" s="1"/>
      <c r="S46" s="17"/>
      <c r="AJ46" s="7">
        <v>22</v>
      </c>
      <c r="AK46" s="7">
        <v>4</v>
      </c>
      <c r="AL46" s="7">
        <v>7</v>
      </c>
      <c r="AM46" s="7">
        <v>28</v>
      </c>
    </row>
    <row r="47" spans="2:39" ht="17.25">
      <c r="B47" s="1"/>
      <c r="C47" s="1"/>
      <c r="E47" s="1"/>
      <c r="F47" s="1"/>
      <c r="M47" s="1"/>
      <c r="O47" s="2"/>
      <c r="Q47" s="1"/>
      <c r="S47" s="17"/>
      <c r="AJ47" s="7">
        <v>23</v>
      </c>
      <c r="AK47" s="7">
        <v>4</v>
      </c>
      <c r="AL47" s="7">
        <v>8</v>
      </c>
      <c r="AM47" s="7">
        <v>8</v>
      </c>
    </row>
    <row r="48" spans="2:39" ht="17.25">
      <c r="B48" s="1"/>
      <c r="C48" s="1"/>
      <c r="E48" s="1"/>
      <c r="F48" s="1"/>
      <c r="M48" s="1"/>
      <c r="O48" s="2"/>
      <c r="Q48" s="1"/>
      <c r="S48" s="17"/>
      <c r="AJ48" s="7">
        <v>24</v>
      </c>
      <c r="AK48" s="7">
        <v>4</v>
      </c>
      <c r="AL48" s="7">
        <v>9</v>
      </c>
      <c r="AM48" s="7">
        <v>36</v>
      </c>
    </row>
    <row r="49" spans="2:39" ht="17.25">
      <c r="B49" s="1"/>
      <c r="C49" s="1"/>
      <c r="E49" s="1"/>
      <c r="F49" s="1"/>
      <c r="M49" s="1"/>
      <c r="O49" s="2"/>
      <c r="Q49" s="1"/>
      <c r="S49" s="17"/>
      <c r="AJ49" s="7">
        <v>25</v>
      </c>
      <c r="AK49" s="7">
        <v>4</v>
      </c>
      <c r="AL49" s="7">
        <v>10</v>
      </c>
      <c r="AM49" s="7">
        <v>20</v>
      </c>
    </row>
    <row r="50" spans="36:39" ht="17.25">
      <c r="AJ50" s="7">
        <v>26</v>
      </c>
      <c r="AK50" s="7">
        <v>4</v>
      </c>
      <c r="AL50" s="7">
        <v>12</v>
      </c>
      <c r="AM50" s="7">
        <v>12</v>
      </c>
    </row>
    <row r="51" spans="36:39" ht="17.25">
      <c r="AJ51" s="7">
        <v>27</v>
      </c>
      <c r="AK51" s="7">
        <v>4</v>
      </c>
      <c r="AL51" s="7">
        <v>15</v>
      </c>
      <c r="AM51" s="7">
        <v>60</v>
      </c>
    </row>
    <row r="52" spans="36:39" ht="17.25">
      <c r="AJ52" s="7">
        <v>28</v>
      </c>
      <c r="AK52" s="7">
        <v>5</v>
      </c>
      <c r="AL52" s="7">
        <v>6</v>
      </c>
      <c r="AM52" s="7">
        <v>30</v>
      </c>
    </row>
    <row r="53" spans="36:39" ht="17.25">
      <c r="AJ53" s="7">
        <v>29</v>
      </c>
      <c r="AK53" s="7">
        <v>5</v>
      </c>
      <c r="AL53" s="7">
        <v>7</v>
      </c>
      <c r="AM53" s="7">
        <v>35</v>
      </c>
    </row>
    <row r="54" spans="36:39" ht="17.25">
      <c r="AJ54" s="7">
        <v>30</v>
      </c>
      <c r="AK54" s="7">
        <v>5</v>
      </c>
      <c r="AL54" s="7">
        <v>8</v>
      </c>
      <c r="AM54" s="7">
        <v>40</v>
      </c>
    </row>
    <row r="55" spans="36:39" ht="17.25">
      <c r="AJ55" s="7">
        <v>31</v>
      </c>
      <c r="AK55" s="7">
        <v>5</v>
      </c>
      <c r="AL55" s="7">
        <v>9</v>
      </c>
      <c r="AM55" s="7">
        <v>45</v>
      </c>
    </row>
    <row r="56" spans="36:39" ht="17.25">
      <c r="AJ56" s="7">
        <v>32</v>
      </c>
      <c r="AK56" s="7">
        <v>5</v>
      </c>
      <c r="AL56" s="7">
        <v>10</v>
      </c>
      <c r="AM56" s="7">
        <v>10</v>
      </c>
    </row>
    <row r="57" spans="36:39" ht="17.25">
      <c r="AJ57" s="7">
        <v>33</v>
      </c>
      <c r="AK57" s="7">
        <v>5</v>
      </c>
      <c r="AL57" s="7">
        <v>12</v>
      </c>
      <c r="AM57" s="7">
        <v>60</v>
      </c>
    </row>
    <row r="58" spans="36:39" ht="17.25">
      <c r="AJ58" s="7">
        <v>34</v>
      </c>
      <c r="AK58" s="7">
        <v>5</v>
      </c>
      <c r="AL58" s="7">
        <v>15</v>
      </c>
      <c r="AM58" s="7">
        <v>15</v>
      </c>
    </row>
    <row r="59" spans="36:39" ht="17.25">
      <c r="AJ59" s="7">
        <v>35</v>
      </c>
      <c r="AK59" s="7">
        <v>6</v>
      </c>
      <c r="AL59" s="7">
        <v>7</v>
      </c>
      <c r="AM59" s="7">
        <v>42</v>
      </c>
    </row>
    <row r="60" spans="36:39" ht="17.25">
      <c r="AJ60" s="7">
        <v>36</v>
      </c>
      <c r="AK60" s="7">
        <v>6</v>
      </c>
      <c r="AL60" s="7">
        <v>8</v>
      </c>
      <c r="AM60" s="7">
        <v>24</v>
      </c>
    </row>
    <row r="61" spans="36:39" ht="17.25">
      <c r="AJ61" s="7">
        <v>37</v>
      </c>
      <c r="AK61" s="7">
        <v>6</v>
      </c>
      <c r="AL61" s="7">
        <v>9</v>
      </c>
      <c r="AM61" s="7">
        <v>18</v>
      </c>
    </row>
    <row r="62" spans="36:39" ht="17.25">
      <c r="AJ62" s="7">
        <v>38</v>
      </c>
      <c r="AK62" s="7">
        <v>6</v>
      </c>
      <c r="AL62" s="7">
        <v>10</v>
      </c>
      <c r="AM62" s="7">
        <v>30</v>
      </c>
    </row>
    <row r="63" spans="36:39" ht="17.25">
      <c r="AJ63" s="7">
        <v>39</v>
      </c>
      <c r="AK63" s="7">
        <v>6</v>
      </c>
      <c r="AL63" s="7">
        <v>12</v>
      </c>
      <c r="AM63" s="7">
        <v>12</v>
      </c>
    </row>
    <row r="64" spans="36:39" ht="17.25">
      <c r="AJ64" s="7">
        <v>40</v>
      </c>
      <c r="AK64" s="7">
        <v>6</v>
      </c>
      <c r="AL64" s="7">
        <v>15</v>
      </c>
      <c r="AM64" s="7">
        <v>30</v>
      </c>
    </row>
    <row r="65" spans="36:39" ht="17.25">
      <c r="AJ65" s="7">
        <v>41</v>
      </c>
      <c r="AK65" s="7">
        <v>7</v>
      </c>
      <c r="AL65" s="7">
        <v>8</v>
      </c>
      <c r="AM65" s="7">
        <v>56</v>
      </c>
    </row>
    <row r="66" spans="26:39" ht="17.25">
      <c r="Z66" s="7"/>
      <c r="AJ66" s="7">
        <v>42</v>
      </c>
      <c r="AK66" s="7">
        <v>7</v>
      </c>
      <c r="AL66" s="7">
        <v>9</v>
      </c>
      <c r="AM66" s="7">
        <v>63</v>
      </c>
    </row>
    <row r="67" spans="26:39" ht="17.25">
      <c r="Z67" s="7"/>
      <c r="AJ67" s="7">
        <v>43</v>
      </c>
      <c r="AK67" s="7">
        <v>8</v>
      </c>
      <c r="AL67" s="7">
        <v>9</v>
      </c>
      <c r="AM67" s="7">
        <v>72</v>
      </c>
    </row>
    <row r="68" spans="36:39" ht="17.25">
      <c r="AJ68" s="7">
        <v>44</v>
      </c>
      <c r="AK68" s="7">
        <v>8</v>
      </c>
      <c r="AL68" s="7">
        <v>10</v>
      </c>
      <c r="AM68" s="7">
        <v>40</v>
      </c>
    </row>
    <row r="69" spans="36:39" ht="17.25">
      <c r="AJ69" s="7">
        <v>45</v>
      </c>
      <c r="AK69" s="7">
        <v>8</v>
      </c>
      <c r="AL69" s="7">
        <v>12</v>
      </c>
      <c r="AM69" s="7">
        <v>24</v>
      </c>
    </row>
    <row r="70" spans="36:39" ht="17.25">
      <c r="AJ70" s="7">
        <v>46</v>
      </c>
      <c r="AK70" s="7">
        <v>9</v>
      </c>
      <c r="AL70" s="7">
        <v>12</v>
      </c>
      <c r="AM70" s="7">
        <v>36</v>
      </c>
    </row>
    <row r="71" spans="36:39" ht="17.25">
      <c r="AJ71" s="7">
        <v>47</v>
      </c>
      <c r="AK71" s="7">
        <v>9</v>
      </c>
      <c r="AL71" s="7">
        <v>15</v>
      </c>
      <c r="AM71" s="7">
        <v>45</v>
      </c>
    </row>
    <row r="72" spans="36:39" ht="17.25">
      <c r="AJ72" s="7">
        <v>48</v>
      </c>
      <c r="AK72" s="7">
        <v>10</v>
      </c>
      <c r="AL72" s="7">
        <v>12</v>
      </c>
      <c r="AM72" s="7">
        <v>60</v>
      </c>
    </row>
    <row r="73" spans="36:39" ht="17.25">
      <c r="AJ73" s="7">
        <v>49</v>
      </c>
      <c r="AK73" s="7">
        <v>10</v>
      </c>
      <c r="AL73" s="7">
        <v>15</v>
      </c>
      <c r="AM73" s="7">
        <v>30</v>
      </c>
    </row>
    <row r="74" spans="36:39" ht="17.25">
      <c r="AJ74" s="7">
        <v>50</v>
      </c>
      <c r="AK74" s="7">
        <v>12</v>
      </c>
      <c r="AL74" s="7">
        <v>15</v>
      </c>
      <c r="AM74" s="7">
        <v>60</v>
      </c>
    </row>
    <row r="75" spans="36:39" ht="17.25">
      <c r="AJ75" s="7"/>
      <c r="AK75" s="7"/>
      <c r="AL75" s="7"/>
      <c r="AM75" s="7"/>
    </row>
  </sheetData>
  <sheetProtection/>
  <mergeCells count="78">
    <mergeCell ref="R23:R24"/>
    <mergeCell ref="R8:R9"/>
    <mergeCell ref="R10:R11"/>
    <mergeCell ref="R17:R18"/>
    <mergeCell ref="R19:R20"/>
    <mergeCell ref="L4:L5"/>
    <mergeCell ref="D6:D7"/>
    <mergeCell ref="L6:L7"/>
    <mergeCell ref="D8:D9"/>
    <mergeCell ref="L19:L20"/>
    <mergeCell ref="D17:D18"/>
    <mergeCell ref="D19:D20"/>
    <mergeCell ref="F4:F5"/>
    <mergeCell ref="J4:J5"/>
    <mergeCell ref="N4:N5"/>
    <mergeCell ref="D23:D24"/>
    <mergeCell ref="L23:L24"/>
    <mergeCell ref="L8:L9"/>
    <mergeCell ref="L10:L11"/>
    <mergeCell ref="J8:J9"/>
    <mergeCell ref="D10:D11"/>
    <mergeCell ref="D4:D5"/>
    <mergeCell ref="T10:T11"/>
    <mergeCell ref="R4:R5"/>
    <mergeCell ref="R6:R7"/>
    <mergeCell ref="B2:E2"/>
    <mergeCell ref="T4:T5"/>
    <mergeCell ref="Q6:Q7"/>
    <mergeCell ref="T6:T7"/>
    <mergeCell ref="B8:B9"/>
    <mergeCell ref="F8:F9"/>
    <mergeCell ref="B4:B5"/>
    <mergeCell ref="O14:T14"/>
    <mergeCell ref="B15:E15"/>
    <mergeCell ref="P15:T15"/>
    <mergeCell ref="P17:P18"/>
    <mergeCell ref="Q4:Q5"/>
    <mergeCell ref="L17:L18"/>
    <mergeCell ref="N8:N9"/>
    <mergeCell ref="Q8:Q9"/>
    <mergeCell ref="T8:T9"/>
    <mergeCell ref="Q10:Q11"/>
    <mergeCell ref="R21:R22"/>
    <mergeCell ref="T21:T22"/>
    <mergeCell ref="P21:P22"/>
    <mergeCell ref="B17:B18"/>
    <mergeCell ref="F17:F18"/>
    <mergeCell ref="J17:J18"/>
    <mergeCell ref="N17:N18"/>
    <mergeCell ref="Q17:Q18"/>
    <mergeCell ref="Q19:Q20"/>
    <mergeCell ref="T17:T18"/>
    <mergeCell ref="F21:F22"/>
    <mergeCell ref="J21:J22"/>
    <mergeCell ref="N21:N22"/>
    <mergeCell ref="Q21:Q22"/>
    <mergeCell ref="D21:D22"/>
    <mergeCell ref="L21:L22"/>
    <mergeCell ref="Q23:Q24"/>
    <mergeCell ref="T23:T24"/>
    <mergeCell ref="A4:A5"/>
    <mergeCell ref="I4:I5"/>
    <mergeCell ref="A8:A9"/>
    <mergeCell ref="I8:I9"/>
    <mergeCell ref="P23:P24"/>
    <mergeCell ref="A17:A18"/>
    <mergeCell ref="I17:I18"/>
    <mergeCell ref="T19:T20"/>
    <mergeCell ref="O1:T1"/>
    <mergeCell ref="P2:T2"/>
    <mergeCell ref="A21:A22"/>
    <mergeCell ref="I21:I22"/>
    <mergeCell ref="P4:P5"/>
    <mergeCell ref="P6:P7"/>
    <mergeCell ref="P8:P9"/>
    <mergeCell ref="P10:P11"/>
    <mergeCell ref="P19:P20"/>
    <mergeCell ref="B21:B22"/>
  </mergeCells>
  <printOptions/>
  <pageMargins left="0.46" right="0.18" top="0.52" bottom="0.38" header="0.512" footer="0.3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2015-02-09T22:55:00Z</cp:lastPrinted>
  <dcterms:created xsi:type="dcterms:W3CDTF">1999-05-08T10:31:43Z</dcterms:created>
  <dcterms:modified xsi:type="dcterms:W3CDTF">2015-12-10T13:31:06Z</dcterms:modified>
  <cp:category/>
  <cp:version/>
  <cp:contentType/>
  <cp:contentStatus/>
</cp:coreProperties>
</file>