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'Sheet1'!$A$1:$T$25</definedName>
  </definedNames>
  <calcPr fullCalcOnLoad="1"/>
</workbook>
</file>

<file path=xl/sharedStrings.xml><?xml version="1.0" encoding="utf-8"?>
<sst xmlns="http://schemas.openxmlformats.org/spreadsheetml/2006/main" count="54" uniqueCount="30">
  <si>
    <t>解答</t>
  </si>
  <si>
    <t>１　数や図形の見方</t>
  </si>
  <si>
    <t>（４）</t>
  </si>
  <si>
    <t>（１）</t>
  </si>
  <si>
    <t>（３）</t>
  </si>
  <si>
    <t>（２）</t>
  </si>
  <si>
    <t>因数１</t>
  </si>
  <si>
    <t>因数２</t>
  </si>
  <si>
    <t>番号</t>
  </si>
  <si>
    <t>最大共通因数</t>
  </si>
  <si>
    <t>共</t>
  </si>
  <si>
    <t>２つの数の最小公倍数を求めましょう。</t>
  </si>
  <si>
    <t>と</t>
  </si>
  <si>
    <t>の公倍数を３つ書きましょう。</t>
  </si>
  <si>
    <t>の倍数を小さいほうから順に５つ書きましょう。</t>
  </si>
  <si>
    <t>の最小公倍数を書きましょう。</t>
  </si>
  <si>
    <t>．</t>
  </si>
  <si>
    <t>と</t>
  </si>
  <si>
    <t>３つの数の最小公倍数を求めましょう。</t>
  </si>
  <si>
    <t>（５）</t>
  </si>
  <si>
    <t>答</t>
  </si>
  <si>
    <t>倍数と公倍数</t>
  </si>
  <si>
    <t>（５）</t>
  </si>
  <si>
    <t>（５）</t>
  </si>
  <si>
    <t>（１）</t>
  </si>
  <si>
    <t>（２）</t>
  </si>
  <si>
    <t>（３）</t>
  </si>
  <si>
    <t>（４）</t>
  </si>
  <si>
    <t xml:space="preserve">  年　組　名前</t>
  </si>
  <si>
    <t>050805 Gifu算数研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</si>
</sst>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14" fontId="5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3" fillId="0" borderId="0" xfId="0" applyFont="1" applyAlignment="1" quotePrefix="1">
      <alignment horizontal="center"/>
    </xf>
    <xf numFmtId="0" fontId="7" fillId="0" borderId="0" xfId="0" applyFont="1" applyFill="1" applyBorder="1" applyAlignment="1">
      <alignment/>
    </xf>
    <xf numFmtId="0" fontId="6" fillId="0" borderId="11" xfId="0" applyFont="1" applyBorder="1" applyAlignment="1">
      <alignment/>
    </xf>
    <xf numFmtId="49" fontId="8" fillId="0" borderId="0" xfId="0" applyNumberFormat="1" applyFont="1" applyAlignment="1">
      <alignment horizontal="center" shrinkToFit="1"/>
    </xf>
    <xf numFmtId="49" fontId="8" fillId="0" borderId="10" xfId="0" applyNumberFormat="1" applyFont="1" applyBorder="1" applyAlignment="1">
      <alignment horizontal="center" shrinkToFit="1"/>
    </xf>
    <xf numFmtId="0" fontId="0" fillId="0" borderId="0" xfId="0" applyAlignment="1">
      <alignment shrinkToFit="1"/>
    </xf>
    <xf numFmtId="0" fontId="7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11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center" shrinkToFit="1"/>
    </xf>
    <xf numFmtId="49" fontId="8" fillId="0" borderId="0" xfId="0" applyNumberFormat="1" applyFont="1" applyAlignment="1">
      <alignment horizontal="center" shrinkToFi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8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6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3.75390625" style="0" customWidth="1"/>
    <col min="2" max="2" width="1.25" style="0" customWidth="1"/>
    <col min="3" max="3" width="5.00390625" style="0" customWidth="1"/>
    <col min="4" max="4" width="4.375" style="12" customWidth="1"/>
    <col min="5" max="5" width="2.50390625" style="12" customWidth="1"/>
    <col min="6" max="6" width="4.375" style="12" customWidth="1"/>
    <col min="7" max="7" width="2.50390625" style="12" customWidth="1"/>
    <col min="8" max="8" width="4.375" style="0" customWidth="1"/>
    <col min="9" max="9" width="5.625" style="0" customWidth="1"/>
    <col min="10" max="10" width="1.625" style="12" customWidth="1"/>
    <col min="11" max="11" width="4.625" style="0" customWidth="1"/>
    <col min="12" max="12" width="6.625" style="12" customWidth="1"/>
    <col min="13" max="13" width="21.375" style="0" customWidth="1"/>
    <col min="14" max="14" width="6.25390625" style="0" customWidth="1"/>
    <col min="15" max="15" width="1.37890625" style="0" customWidth="1"/>
    <col min="16" max="16" width="4.375" style="33" customWidth="1"/>
    <col min="17" max="17" width="1.25" style="0" customWidth="1"/>
    <col min="18" max="18" width="5.125" style="0" customWidth="1"/>
    <col min="19" max="19" width="1.25" style="0" customWidth="1"/>
    <col min="20" max="20" width="5.00390625" style="0" customWidth="1"/>
    <col min="21" max="21" width="1.875" style="0" customWidth="1"/>
    <col min="22" max="22" width="4.625" style="0" customWidth="1"/>
    <col min="23" max="23" width="8.625" style="0" customWidth="1"/>
    <col min="24" max="24" width="4.625" style="0" customWidth="1"/>
    <col min="25" max="25" width="3.50390625" style="0" customWidth="1"/>
    <col min="26" max="28" width="4.125" style="0" customWidth="1"/>
    <col min="29" max="29" width="2.50390625" style="0" customWidth="1"/>
    <col min="30" max="34" width="5.625" style="0" customWidth="1"/>
  </cols>
  <sheetData>
    <row r="1" spans="1:20" s="2" customFormat="1" ht="18.75">
      <c r="A1" s="29" t="s">
        <v>1</v>
      </c>
      <c r="D1" s="9"/>
      <c r="E1" s="9"/>
      <c r="G1" s="2" t="s">
        <v>21</v>
      </c>
      <c r="J1" s="9"/>
      <c r="M1" s="6"/>
      <c r="N1" s="13"/>
      <c r="O1" s="43" t="s">
        <v>29</v>
      </c>
      <c r="P1" s="43"/>
      <c r="Q1" s="43"/>
      <c r="R1" s="43"/>
      <c r="S1" s="43"/>
      <c r="T1" s="43"/>
    </row>
    <row r="2" spans="3:29" s="2" customFormat="1" ht="30" customHeight="1">
      <c r="C2" s="42">
        <f ca="1">TODAY()</f>
        <v>41845</v>
      </c>
      <c r="D2" s="42"/>
      <c r="E2" s="42"/>
      <c r="F2" s="42"/>
      <c r="H2" s="36"/>
      <c r="I2" s="18" t="s">
        <v>28</v>
      </c>
      <c r="J2" s="30"/>
      <c r="K2" s="23"/>
      <c r="L2" s="23"/>
      <c r="M2" s="24"/>
      <c r="N2" s="13"/>
      <c r="O2" s="40" t="s">
        <v>0</v>
      </c>
      <c r="P2" s="40"/>
      <c r="W2" s="21"/>
      <c r="X2" s="41"/>
      <c r="Y2" s="41"/>
      <c r="Z2" s="12"/>
      <c r="AA2" s="12"/>
      <c r="AB2" s="12"/>
      <c r="AC2" s="12"/>
    </row>
    <row r="3" spans="3:29" s="2" customFormat="1" ht="12" customHeight="1">
      <c r="C3" s="7"/>
      <c r="D3" s="10"/>
      <c r="E3" s="9"/>
      <c r="F3" s="9"/>
      <c r="G3" s="35"/>
      <c r="H3" s="36"/>
      <c r="I3" s="36"/>
      <c r="J3" s="37"/>
      <c r="K3" s="36"/>
      <c r="L3" s="36"/>
      <c r="M3" s="36"/>
      <c r="N3" s="13"/>
      <c r="O3" s="9"/>
      <c r="P3" s="9"/>
      <c r="W3" s="21"/>
      <c r="X3" s="12"/>
      <c r="Y3" s="12"/>
      <c r="Z3" s="12"/>
      <c r="AA3" s="12"/>
      <c r="AB3" s="12"/>
      <c r="AC3" s="12"/>
    </row>
    <row r="4" spans="1:33" ht="22.5" customHeight="1">
      <c r="A4" s="25">
        <v>1</v>
      </c>
      <c r="B4" s="5" t="s">
        <v>16</v>
      </c>
      <c r="C4" s="5" t="s">
        <v>11</v>
      </c>
      <c r="N4" s="14"/>
      <c r="P4" s="27"/>
      <c r="W4" s="21"/>
      <c r="X4" t="s">
        <v>8</v>
      </c>
      <c r="Y4">
        <v>1</v>
      </c>
      <c r="Z4">
        <v>2</v>
      </c>
      <c r="AA4" t="s">
        <v>10</v>
      </c>
      <c r="AD4" t="s">
        <v>8</v>
      </c>
      <c r="AE4" t="s">
        <v>6</v>
      </c>
      <c r="AF4" t="s">
        <v>7</v>
      </c>
      <c r="AG4" t="s">
        <v>9</v>
      </c>
    </row>
    <row r="5" spans="2:33" s="5" customFormat="1" ht="30" customHeight="1">
      <c r="B5" s="39" t="s">
        <v>3</v>
      </c>
      <c r="C5" s="39"/>
      <c r="D5" s="16">
        <f>W5*Y5</f>
        <v>6</v>
      </c>
      <c r="E5" s="26" t="s">
        <v>14</v>
      </c>
      <c r="F5" s="11"/>
      <c r="G5" s="11"/>
      <c r="J5" s="16"/>
      <c r="L5" s="11"/>
      <c r="M5" s="4"/>
      <c r="N5" s="20" t="s">
        <v>3</v>
      </c>
      <c r="P5" s="31">
        <f>D5</f>
        <v>6</v>
      </c>
      <c r="R5" s="5">
        <f>P5*2</f>
        <v>12</v>
      </c>
      <c r="T5" s="5">
        <f>P5*3</f>
        <v>18</v>
      </c>
      <c r="W5" s="5">
        <f ca="1">INT(RAND()*(AA5-1)+2)</f>
        <v>3</v>
      </c>
      <c r="X5" s="5">
        <f ca="1">INT(RAND()*9)+1</f>
        <v>1</v>
      </c>
      <c r="Y5" s="5">
        <f>VLOOKUP($X5,$AD$5:$AG$14,2)</f>
        <v>2</v>
      </c>
      <c r="Z5" s="5">
        <f>VLOOKUP($X5,$AD$5:$AG$14,3)</f>
        <v>3</v>
      </c>
      <c r="AA5" s="5">
        <f>VLOOKUP($X5,$AD$5:$AG$14,4)</f>
        <v>5</v>
      </c>
      <c r="AD5" s="5">
        <v>1</v>
      </c>
      <c r="AE5" s="5">
        <v>2</v>
      </c>
      <c r="AF5" s="5">
        <v>3</v>
      </c>
      <c r="AG5" s="5">
        <v>5</v>
      </c>
    </row>
    <row r="6" spans="1:33" s="5" customFormat="1" ht="35.25" customHeight="1">
      <c r="A6" s="19"/>
      <c r="B6" s="8"/>
      <c r="D6" s="16"/>
      <c r="E6" s="11"/>
      <c r="F6" s="11"/>
      <c r="G6" s="11"/>
      <c r="I6" s="19"/>
      <c r="J6" s="16"/>
      <c r="L6" s="11"/>
      <c r="M6" s="4"/>
      <c r="N6" s="15"/>
      <c r="P6" s="31"/>
      <c r="R6" s="34">
        <f>P5*4</f>
        <v>24</v>
      </c>
      <c r="S6" s="34"/>
      <c r="T6" s="34">
        <f>P5*5</f>
        <v>30</v>
      </c>
      <c r="W6" s="5">
        <f ca="1">INT(RAND()*(AA6-1)+2)</f>
        <v>2</v>
      </c>
      <c r="X6" s="5">
        <f ca="1">INT(RAND()*9)+1</f>
        <v>7</v>
      </c>
      <c r="Y6" s="5">
        <f>VLOOKUP($X6,$AD$5:$AG$14,2)</f>
        <v>3</v>
      </c>
      <c r="Z6" s="5">
        <f>VLOOKUP($X6,$AD$5:$AG$14,3)</f>
        <v>8</v>
      </c>
      <c r="AA6" s="5">
        <f>VLOOKUP($X6,$AD$5:$AG$14,4)</f>
        <v>1</v>
      </c>
      <c r="AD6" s="5">
        <v>2</v>
      </c>
      <c r="AE6" s="5">
        <v>3</v>
      </c>
      <c r="AF6" s="5">
        <v>4</v>
      </c>
      <c r="AG6" s="5">
        <v>4</v>
      </c>
    </row>
    <row r="7" spans="2:33" s="5" customFormat="1" ht="30" customHeight="1">
      <c r="B7" s="39" t="s">
        <v>5</v>
      </c>
      <c r="C7" s="39"/>
      <c r="D7" s="16">
        <f>W5*Z5</f>
        <v>9</v>
      </c>
      <c r="E7" s="26" t="s">
        <v>14</v>
      </c>
      <c r="F7" s="11"/>
      <c r="G7" s="11"/>
      <c r="I7" s="19"/>
      <c r="J7" s="16"/>
      <c r="L7" s="11"/>
      <c r="M7" s="4"/>
      <c r="N7" s="20" t="s">
        <v>5</v>
      </c>
      <c r="P7" s="31">
        <f>D7</f>
        <v>9</v>
      </c>
      <c r="R7" s="5">
        <f>P7*2</f>
        <v>18</v>
      </c>
      <c r="T7" s="5">
        <f>P7*3</f>
        <v>27</v>
      </c>
      <c r="AD7" s="5">
        <v>3</v>
      </c>
      <c r="AE7" s="5">
        <v>2</v>
      </c>
      <c r="AF7" s="5">
        <v>5</v>
      </c>
      <c r="AG7" s="5">
        <v>4</v>
      </c>
    </row>
    <row r="8" spans="1:33" s="5" customFormat="1" ht="35.25" customHeight="1">
      <c r="A8" s="19"/>
      <c r="B8" s="8"/>
      <c r="D8" s="16"/>
      <c r="E8" s="11"/>
      <c r="F8" s="11"/>
      <c r="G8" s="11"/>
      <c r="I8" s="19"/>
      <c r="J8" s="16"/>
      <c r="L8" s="11"/>
      <c r="M8" s="4"/>
      <c r="N8" s="15"/>
      <c r="P8" s="31"/>
      <c r="R8" s="34">
        <f>P7*4</f>
        <v>36</v>
      </c>
      <c r="S8" s="34"/>
      <c r="T8" s="34">
        <f>P7*5</f>
        <v>45</v>
      </c>
      <c r="AD8" s="5">
        <v>4</v>
      </c>
      <c r="AE8" s="5">
        <v>3</v>
      </c>
      <c r="AF8" s="5">
        <v>5</v>
      </c>
      <c r="AG8" s="5">
        <v>3</v>
      </c>
    </row>
    <row r="9" spans="2:33" s="5" customFormat="1" ht="30" customHeight="1">
      <c r="B9" s="39" t="s">
        <v>4</v>
      </c>
      <c r="C9" s="39"/>
      <c r="D9" s="16">
        <f>D5</f>
        <v>6</v>
      </c>
      <c r="E9" s="28" t="s">
        <v>17</v>
      </c>
      <c r="F9" s="11">
        <f>D7</f>
        <v>9</v>
      </c>
      <c r="G9" s="26" t="s">
        <v>13</v>
      </c>
      <c r="J9" s="16"/>
      <c r="L9" s="11"/>
      <c r="M9" s="4"/>
      <c r="N9" s="20" t="s">
        <v>4</v>
      </c>
      <c r="P9" s="31">
        <f>W5*Y5*Z5</f>
        <v>18</v>
      </c>
      <c r="R9" s="5">
        <f>P9*2</f>
        <v>36</v>
      </c>
      <c r="T9" s="5">
        <f>P9*3</f>
        <v>54</v>
      </c>
      <c r="AD9" s="5">
        <v>5</v>
      </c>
      <c r="AE9" s="5">
        <v>4</v>
      </c>
      <c r="AF9" s="5">
        <v>5</v>
      </c>
      <c r="AG9" s="5">
        <v>2</v>
      </c>
    </row>
    <row r="10" spans="1:33" s="5" customFormat="1" ht="35.25" customHeight="1">
      <c r="A10" s="19"/>
      <c r="B10" s="8"/>
      <c r="D10" s="16"/>
      <c r="E10" s="11"/>
      <c r="F10" s="11"/>
      <c r="G10" s="11"/>
      <c r="I10" s="19"/>
      <c r="J10" s="16"/>
      <c r="L10" s="11"/>
      <c r="M10" s="4"/>
      <c r="N10" s="15"/>
      <c r="P10" s="31"/>
      <c r="AD10" s="5">
        <v>6</v>
      </c>
      <c r="AE10" s="5">
        <v>5</v>
      </c>
      <c r="AF10" s="5">
        <v>6</v>
      </c>
      <c r="AG10" s="5">
        <v>2</v>
      </c>
    </row>
    <row r="11" spans="2:33" s="5" customFormat="1" ht="30" customHeight="1">
      <c r="B11" s="39" t="s">
        <v>2</v>
      </c>
      <c r="C11" s="39"/>
      <c r="D11" s="16">
        <f>D9</f>
        <v>6</v>
      </c>
      <c r="E11" s="28" t="s">
        <v>17</v>
      </c>
      <c r="F11" s="11">
        <f>F9</f>
        <v>9</v>
      </c>
      <c r="G11" s="26" t="s">
        <v>15</v>
      </c>
      <c r="I11" s="19"/>
      <c r="J11" s="16"/>
      <c r="L11" s="11"/>
      <c r="M11" s="4"/>
      <c r="N11" s="20" t="s">
        <v>2</v>
      </c>
      <c r="P11" s="31">
        <f>P9</f>
        <v>18</v>
      </c>
      <c r="AD11" s="5">
        <v>7</v>
      </c>
      <c r="AE11" s="5">
        <v>3</v>
      </c>
      <c r="AF11" s="5">
        <v>8</v>
      </c>
      <c r="AG11" s="5">
        <v>1</v>
      </c>
    </row>
    <row r="12" spans="1:33" s="5" customFormat="1" ht="35.25" customHeight="1">
      <c r="A12" s="19"/>
      <c r="B12" s="8"/>
      <c r="D12" s="16"/>
      <c r="E12" s="11"/>
      <c r="F12" s="11"/>
      <c r="G12" s="11"/>
      <c r="I12" s="19"/>
      <c r="J12" s="16"/>
      <c r="L12" s="11"/>
      <c r="M12" s="4"/>
      <c r="N12" s="15"/>
      <c r="P12" s="31"/>
      <c r="AD12" s="5">
        <v>8</v>
      </c>
      <c r="AE12" s="5">
        <v>2</v>
      </c>
      <c r="AF12" s="5">
        <v>7</v>
      </c>
      <c r="AG12" s="5">
        <v>1</v>
      </c>
    </row>
    <row r="13" spans="2:33" s="5" customFormat="1" ht="30" customHeight="1">
      <c r="B13" s="39" t="s">
        <v>22</v>
      </c>
      <c r="C13" s="39"/>
      <c r="D13" s="16">
        <f>W6*Y6</f>
        <v>6</v>
      </c>
      <c r="E13" s="28" t="s">
        <v>17</v>
      </c>
      <c r="F13" s="11">
        <f>W6*Z6</f>
        <v>16</v>
      </c>
      <c r="G13" s="26" t="s">
        <v>15</v>
      </c>
      <c r="I13" s="19"/>
      <c r="J13" s="16"/>
      <c r="L13" s="11"/>
      <c r="M13" s="4"/>
      <c r="N13" s="20" t="s">
        <v>23</v>
      </c>
      <c r="P13" s="31">
        <f>W6*Y6*Z6</f>
        <v>48</v>
      </c>
      <c r="AD13" s="5">
        <v>9</v>
      </c>
      <c r="AE13" s="5">
        <v>3</v>
      </c>
      <c r="AF13" s="5">
        <v>7</v>
      </c>
      <c r="AG13" s="5">
        <v>2</v>
      </c>
    </row>
    <row r="14" spans="1:16" s="5" customFormat="1" ht="57" customHeight="1">
      <c r="A14" s="19"/>
      <c r="B14" s="8"/>
      <c r="D14" s="16"/>
      <c r="E14" s="11"/>
      <c r="F14" s="11"/>
      <c r="G14" s="11"/>
      <c r="I14" s="19"/>
      <c r="J14" s="16"/>
      <c r="L14" s="11"/>
      <c r="M14" s="4"/>
      <c r="N14" s="15"/>
      <c r="P14" s="31"/>
    </row>
    <row r="15" spans="1:28" s="5" customFormat="1" ht="22.5" customHeight="1">
      <c r="A15" s="25">
        <v>2</v>
      </c>
      <c r="B15" s="5" t="s">
        <v>16</v>
      </c>
      <c r="C15" s="5" t="s">
        <v>18</v>
      </c>
      <c r="D15" s="12"/>
      <c r="E15" s="12"/>
      <c r="F15" s="12"/>
      <c r="G15" s="12"/>
      <c r="J15" s="16"/>
      <c r="L15" s="11"/>
      <c r="M15" s="4"/>
      <c r="N15" s="15"/>
      <c r="P15" s="31"/>
      <c r="X15" s="27" t="s">
        <v>8</v>
      </c>
      <c r="Y15" s="27">
        <v>1</v>
      </c>
      <c r="Z15" s="27">
        <v>2</v>
      </c>
      <c r="AA15" s="27">
        <v>3</v>
      </c>
      <c r="AB15" s="11" t="s">
        <v>20</v>
      </c>
    </row>
    <row r="16" spans="2:34" s="5" customFormat="1" ht="30" customHeight="1">
      <c r="B16" s="39" t="s">
        <v>3</v>
      </c>
      <c r="C16" s="39"/>
      <c r="D16" s="16">
        <f>Y16</f>
        <v>2</v>
      </c>
      <c r="E16" s="26" t="s">
        <v>14</v>
      </c>
      <c r="F16" s="11"/>
      <c r="G16" s="11"/>
      <c r="I16" s="19"/>
      <c r="J16" s="16"/>
      <c r="L16" s="11"/>
      <c r="M16" s="4"/>
      <c r="N16" s="20" t="s">
        <v>24</v>
      </c>
      <c r="P16" s="31">
        <f>D16</f>
        <v>2</v>
      </c>
      <c r="R16" s="5">
        <f>P16*2</f>
        <v>4</v>
      </c>
      <c r="T16" s="5">
        <f>P16*3</f>
        <v>6</v>
      </c>
      <c r="X16" s="5">
        <f ca="1">INT(RAND()*6+1)</f>
        <v>2</v>
      </c>
      <c r="Y16" s="5">
        <f>VLOOKUP($X$16,$AD$16:$AH$21,2)</f>
        <v>2</v>
      </c>
      <c r="Z16" s="5">
        <f>VLOOKUP($X$16,$AD$16:$AH$21,3)</f>
        <v>3</v>
      </c>
      <c r="AA16" s="5">
        <f>VLOOKUP($X$16,$AD$16:$AH$21,4)</f>
        <v>8</v>
      </c>
      <c r="AB16" s="5">
        <f>VLOOKUP($X$16,$AD$16:$AH$21,5)</f>
        <v>24</v>
      </c>
      <c r="AD16" s="5">
        <v>1</v>
      </c>
      <c r="AE16" s="5">
        <v>2</v>
      </c>
      <c r="AF16" s="5">
        <v>3</v>
      </c>
      <c r="AG16" s="5">
        <v>4</v>
      </c>
      <c r="AH16" s="5">
        <v>12</v>
      </c>
    </row>
    <row r="17" spans="1:34" s="5" customFormat="1" ht="35.25" customHeight="1">
      <c r="A17" s="19"/>
      <c r="B17" s="8"/>
      <c r="D17" s="16"/>
      <c r="E17" s="11"/>
      <c r="F17" s="11"/>
      <c r="G17" s="11"/>
      <c r="I17" s="19"/>
      <c r="J17" s="16"/>
      <c r="L17" s="11"/>
      <c r="M17" s="4"/>
      <c r="N17" s="15"/>
      <c r="P17" s="31"/>
      <c r="R17" s="34">
        <f>P16*4</f>
        <v>8</v>
      </c>
      <c r="S17" s="34"/>
      <c r="T17" s="34">
        <f>P16*5</f>
        <v>10</v>
      </c>
      <c r="AD17" s="5">
        <v>2</v>
      </c>
      <c r="AE17" s="5">
        <v>2</v>
      </c>
      <c r="AF17" s="5">
        <v>3</v>
      </c>
      <c r="AG17" s="5">
        <v>8</v>
      </c>
      <c r="AH17" s="5">
        <v>24</v>
      </c>
    </row>
    <row r="18" spans="2:34" s="5" customFormat="1" ht="30" customHeight="1">
      <c r="B18" s="39" t="s">
        <v>5</v>
      </c>
      <c r="C18" s="39"/>
      <c r="D18" s="16">
        <f>Z16</f>
        <v>3</v>
      </c>
      <c r="E18" s="26" t="s">
        <v>14</v>
      </c>
      <c r="F18" s="11"/>
      <c r="G18" s="11"/>
      <c r="I18" s="19"/>
      <c r="J18" s="16"/>
      <c r="L18" s="11"/>
      <c r="M18" s="4"/>
      <c r="N18" s="20" t="s">
        <v>25</v>
      </c>
      <c r="P18" s="31">
        <f>D18</f>
        <v>3</v>
      </c>
      <c r="R18" s="5">
        <f>P18*2</f>
        <v>6</v>
      </c>
      <c r="T18" s="5">
        <f>P18*3</f>
        <v>9</v>
      </c>
      <c r="AD18" s="5">
        <v>3</v>
      </c>
      <c r="AE18" s="5">
        <v>2</v>
      </c>
      <c r="AF18" s="5">
        <v>4</v>
      </c>
      <c r="AG18" s="5">
        <v>6</v>
      </c>
      <c r="AH18" s="5">
        <v>12</v>
      </c>
    </row>
    <row r="19" spans="1:34" s="5" customFormat="1" ht="35.25" customHeight="1">
      <c r="A19" s="19"/>
      <c r="B19" s="8"/>
      <c r="D19" s="16"/>
      <c r="E19" s="11"/>
      <c r="F19" s="11"/>
      <c r="G19" s="11"/>
      <c r="J19" s="16"/>
      <c r="L19" s="11"/>
      <c r="M19" s="4"/>
      <c r="N19" s="15"/>
      <c r="P19" s="31"/>
      <c r="R19" s="34">
        <f>P18*4</f>
        <v>12</v>
      </c>
      <c r="S19" s="34"/>
      <c r="T19" s="34">
        <f>P18*5</f>
        <v>15</v>
      </c>
      <c r="AD19" s="5">
        <v>4</v>
      </c>
      <c r="AE19" s="5">
        <v>2</v>
      </c>
      <c r="AF19" s="5">
        <v>6</v>
      </c>
      <c r="AG19" s="5">
        <v>8</v>
      </c>
      <c r="AH19" s="5">
        <v>24</v>
      </c>
    </row>
    <row r="20" spans="2:34" s="5" customFormat="1" ht="35.25" customHeight="1">
      <c r="B20" s="39" t="s">
        <v>4</v>
      </c>
      <c r="C20" s="39"/>
      <c r="D20" s="16">
        <f>AA16</f>
        <v>8</v>
      </c>
      <c r="E20" s="26" t="s">
        <v>14</v>
      </c>
      <c r="F20" s="11"/>
      <c r="G20" s="11"/>
      <c r="J20" s="16"/>
      <c r="L20" s="11"/>
      <c r="M20" s="4"/>
      <c r="N20" s="20" t="s">
        <v>26</v>
      </c>
      <c r="P20" s="31">
        <f>D20</f>
        <v>8</v>
      </c>
      <c r="R20" s="5">
        <f>P20*2</f>
        <v>16</v>
      </c>
      <c r="T20" s="5">
        <f>P20*3</f>
        <v>24</v>
      </c>
      <c r="AD20" s="5">
        <v>5</v>
      </c>
      <c r="AE20" s="5">
        <v>3</v>
      </c>
      <c r="AF20" s="5">
        <v>4</v>
      </c>
      <c r="AG20" s="5">
        <v>6</v>
      </c>
      <c r="AH20" s="5">
        <v>24</v>
      </c>
    </row>
    <row r="21" spans="1:34" s="5" customFormat="1" ht="35.25" customHeight="1">
      <c r="A21" s="19"/>
      <c r="B21" s="8"/>
      <c r="D21" s="16"/>
      <c r="E21" s="11"/>
      <c r="F21" s="11"/>
      <c r="G21" s="11"/>
      <c r="J21" s="16"/>
      <c r="L21" s="11"/>
      <c r="M21" s="4"/>
      <c r="N21" s="15"/>
      <c r="P21" s="31"/>
      <c r="R21" s="34">
        <f>P20*4</f>
        <v>32</v>
      </c>
      <c r="S21" s="34"/>
      <c r="T21" s="34">
        <f>P20*5</f>
        <v>40</v>
      </c>
      <c r="AD21" s="5">
        <v>6</v>
      </c>
      <c r="AE21" s="5">
        <v>3</v>
      </c>
      <c r="AF21" s="5">
        <v>6</v>
      </c>
      <c r="AG21" s="5">
        <v>8</v>
      </c>
      <c r="AH21" s="5">
        <v>24</v>
      </c>
    </row>
    <row r="22" spans="2:20" s="5" customFormat="1" ht="30" customHeight="1">
      <c r="B22" s="39" t="s">
        <v>2</v>
      </c>
      <c r="C22" s="39"/>
      <c r="D22" s="16">
        <f>D16</f>
        <v>2</v>
      </c>
      <c r="E22" s="28" t="s">
        <v>17</v>
      </c>
      <c r="F22" s="11">
        <f>D18</f>
        <v>3</v>
      </c>
      <c r="G22" s="11" t="s">
        <v>12</v>
      </c>
      <c r="H22" s="11">
        <f>D20</f>
        <v>8</v>
      </c>
      <c r="I22" s="26" t="s">
        <v>13</v>
      </c>
      <c r="J22" s="16"/>
      <c r="L22" s="11"/>
      <c r="M22" s="4"/>
      <c r="N22" s="20" t="s">
        <v>27</v>
      </c>
      <c r="P22" s="31">
        <f>AB16</f>
        <v>24</v>
      </c>
      <c r="R22" s="5">
        <f>P22*2</f>
        <v>48</v>
      </c>
      <c r="T22" s="5">
        <f>P22*3</f>
        <v>72</v>
      </c>
    </row>
    <row r="23" spans="1:16" s="5" customFormat="1" ht="35.25" customHeight="1">
      <c r="A23" s="19"/>
      <c r="B23" s="8"/>
      <c r="D23" s="16"/>
      <c r="E23" s="11"/>
      <c r="F23" s="11"/>
      <c r="G23" s="11"/>
      <c r="I23" s="19"/>
      <c r="J23" s="16"/>
      <c r="L23" s="11"/>
      <c r="M23" s="4"/>
      <c r="N23" s="15"/>
      <c r="P23" s="31"/>
    </row>
    <row r="24" spans="1:16" s="5" customFormat="1" ht="30" customHeight="1">
      <c r="A24" s="8"/>
      <c r="B24" s="39" t="s">
        <v>19</v>
      </c>
      <c r="C24" s="39"/>
      <c r="D24" s="16">
        <f>D22</f>
        <v>2</v>
      </c>
      <c r="E24" s="28" t="s">
        <v>17</v>
      </c>
      <c r="F24" s="11">
        <f>F22</f>
        <v>3</v>
      </c>
      <c r="G24" s="11" t="s">
        <v>12</v>
      </c>
      <c r="H24" s="11">
        <f>H22</f>
        <v>8</v>
      </c>
      <c r="I24" s="26" t="s">
        <v>15</v>
      </c>
      <c r="J24" s="16"/>
      <c r="L24" s="11"/>
      <c r="M24" s="4"/>
      <c r="N24" s="20" t="s">
        <v>19</v>
      </c>
      <c r="P24" s="31">
        <f>AB16</f>
        <v>24</v>
      </c>
    </row>
    <row r="25" spans="1:16" s="5" customFormat="1" ht="27.75" customHeight="1">
      <c r="A25" s="19"/>
      <c r="B25" s="8"/>
      <c r="D25" s="16"/>
      <c r="E25" s="11"/>
      <c r="F25" s="11"/>
      <c r="G25" s="11"/>
      <c r="J25" s="16"/>
      <c r="L25" s="11"/>
      <c r="M25" s="4"/>
      <c r="N25" s="15"/>
      <c r="P25" s="31"/>
    </row>
    <row r="26" spans="1:16" s="5" customFormat="1" ht="27.75" customHeight="1">
      <c r="A26" s="8"/>
      <c r="B26" s="8"/>
      <c r="D26" s="16"/>
      <c r="E26" s="11"/>
      <c r="F26" s="11"/>
      <c r="G26" s="11"/>
      <c r="I26" s="8"/>
      <c r="J26" s="16"/>
      <c r="L26" s="11"/>
      <c r="M26" s="4"/>
      <c r="N26" s="38"/>
      <c r="P26" s="31"/>
    </row>
    <row r="27" spans="1:16" s="5" customFormat="1" ht="27.75" customHeight="1">
      <c r="A27" s="8"/>
      <c r="B27" s="8"/>
      <c r="D27" s="16"/>
      <c r="E27" s="11"/>
      <c r="F27" s="11"/>
      <c r="G27" s="11"/>
      <c r="I27" s="8"/>
      <c r="J27" s="16"/>
      <c r="L27" s="11"/>
      <c r="M27" s="4"/>
      <c r="N27" s="22"/>
      <c r="P27" s="31"/>
    </row>
    <row r="28" spans="1:16" s="5" customFormat="1" ht="27.75" customHeight="1">
      <c r="A28" s="8"/>
      <c r="B28" s="8"/>
      <c r="D28" s="16"/>
      <c r="E28" s="11"/>
      <c r="F28" s="11"/>
      <c r="G28" s="11"/>
      <c r="I28" s="8"/>
      <c r="J28" s="16"/>
      <c r="L28" s="11"/>
      <c r="M28" s="4"/>
      <c r="N28" s="22"/>
      <c r="P28" s="31"/>
    </row>
    <row r="29" spans="1:16" s="5" customFormat="1" ht="27.75" customHeight="1">
      <c r="A29" s="8"/>
      <c r="B29" s="8"/>
      <c r="D29" s="16"/>
      <c r="E29" s="11"/>
      <c r="F29" s="11"/>
      <c r="G29" s="11"/>
      <c r="I29" s="8"/>
      <c r="J29" s="16"/>
      <c r="L29" s="11"/>
      <c r="M29" s="4"/>
      <c r="N29" s="22"/>
      <c r="P29" s="31"/>
    </row>
    <row r="30" spans="1:16" s="5" customFormat="1" ht="17.25">
      <c r="A30" s="8"/>
      <c r="B30" s="8"/>
      <c r="D30" s="16"/>
      <c r="E30" s="11"/>
      <c r="F30" s="11"/>
      <c r="G30" s="11"/>
      <c r="I30" s="8"/>
      <c r="J30" s="16"/>
      <c r="L30" s="11"/>
      <c r="M30" s="4"/>
      <c r="N30" s="22"/>
      <c r="P30" s="31"/>
    </row>
    <row r="31" spans="1:22" ht="17.25">
      <c r="A31" s="8"/>
      <c r="B31" s="8"/>
      <c r="C31" s="5"/>
      <c r="D31" s="16"/>
      <c r="E31" s="11"/>
      <c r="F31" s="11"/>
      <c r="G31" s="11"/>
      <c r="H31" s="5"/>
      <c r="I31" s="8"/>
      <c r="J31" s="16"/>
      <c r="K31" s="5"/>
      <c r="L31" s="11"/>
      <c r="M31" s="4"/>
      <c r="N31" s="22"/>
      <c r="O31" s="5"/>
      <c r="P31" s="31"/>
      <c r="Q31" s="5"/>
      <c r="R31" s="5"/>
      <c r="S31" s="5"/>
      <c r="T31" s="5"/>
      <c r="U31" s="5"/>
      <c r="V31" s="5"/>
    </row>
    <row r="32" spans="1:21" ht="17.25">
      <c r="A32" s="3"/>
      <c r="B32" s="3"/>
      <c r="C32" s="5"/>
      <c r="D32" s="16"/>
      <c r="E32" s="11"/>
      <c r="F32" s="11"/>
      <c r="G32" s="11"/>
      <c r="H32" s="5"/>
      <c r="I32" s="8"/>
      <c r="J32" s="16"/>
      <c r="K32" s="5"/>
      <c r="L32" s="11"/>
      <c r="M32" s="4"/>
      <c r="N32" s="22"/>
      <c r="O32" s="5"/>
      <c r="P32" s="31"/>
      <c r="Q32" s="5"/>
      <c r="R32" s="5"/>
      <c r="S32" s="5"/>
      <c r="T32" s="5"/>
      <c r="U32" s="5"/>
    </row>
    <row r="33" spans="4:21" ht="17.25">
      <c r="D33" s="16"/>
      <c r="E33" s="11"/>
      <c r="F33" s="11"/>
      <c r="G33" s="11"/>
      <c r="H33" s="5"/>
      <c r="I33" s="8"/>
      <c r="J33" s="16"/>
      <c r="K33" s="5"/>
      <c r="M33" s="1"/>
      <c r="N33" s="3"/>
      <c r="O33" s="5"/>
      <c r="P33" s="3"/>
      <c r="Q33" s="5"/>
      <c r="R33" s="5"/>
      <c r="S33" s="5"/>
      <c r="T33" s="5"/>
      <c r="U33" s="5"/>
    </row>
    <row r="34" spans="4:17" ht="17.25">
      <c r="D34" s="11"/>
      <c r="E34" s="11"/>
      <c r="F34" s="11"/>
      <c r="G34" s="11"/>
      <c r="H34" s="5"/>
      <c r="I34" s="3"/>
      <c r="J34" s="11"/>
      <c r="K34" s="5"/>
      <c r="M34" s="1"/>
      <c r="N34" s="17"/>
      <c r="O34" s="5"/>
      <c r="P34" s="32"/>
      <c r="Q34" s="5"/>
    </row>
    <row r="35" spans="13:17" ht="17.25">
      <c r="M35" s="1"/>
      <c r="N35" s="17"/>
      <c r="O35" s="5"/>
      <c r="P35" s="32"/>
      <c r="Q35" s="5"/>
    </row>
    <row r="36" spans="13:17" ht="17.25">
      <c r="M36" s="1"/>
      <c r="N36" s="17"/>
      <c r="O36" s="5"/>
      <c r="P36" s="32"/>
      <c r="Q36" s="5"/>
    </row>
    <row r="37" spans="13:17" ht="17.25">
      <c r="M37" s="1"/>
      <c r="N37" s="17"/>
      <c r="O37" s="5"/>
      <c r="P37" s="32"/>
      <c r="Q37" s="5"/>
    </row>
    <row r="38" spans="13:17" ht="17.25">
      <c r="M38" s="1"/>
      <c r="N38" s="17"/>
      <c r="O38" s="5"/>
      <c r="P38" s="32"/>
      <c r="Q38" s="5"/>
    </row>
    <row r="39" spans="13:17" ht="17.25">
      <c r="M39" s="1"/>
      <c r="N39" s="17"/>
      <c r="O39" s="5"/>
      <c r="P39" s="32"/>
      <c r="Q39" s="5"/>
    </row>
    <row r="40" spans="13:17" ht="17.25">
      <c r="M40" s="1"/>
      <c r="N40" s="17"/>
      <c r="O40" s="5"/>
      <c r="P40" s="32"/>
      <c r="Q40" s="5"/>
    </row>
    <row r="41" spans="13:17" ht="17.25">
      <c r="M41" s="1"/>
      <c r="N41" s="17"/>
      <c r="O41" s="5"/>
      <c r="P41" s="32"/>
      <c r="Q41" s="5"/>
    </row>
    <row r="42" spans="13:17" ht="17.25">
      <c r="M42" s="1"/>
      <c r="N42" s="17"/>
      <c r="O42" s="5"/>
      <c r="P42" s="32"/>
      <c r="Q42" s="5"/>
    </row>
    <row r="43" ht="13.5">
      <c r="M43" s="1"/>
    </row>
    <row r="44" ht="13.5">
      <c r="M44" s="1"/>
    </row>
    <row r="45" ht="13.5">
      <c r="M45" s="1"/>
    </row>
    <row r="46" ht="13.5">
      <c r="M46" s="1"/>
    </row>
    <row r="47" ht="13.5">
      <c r="M47" s="1"/>
    </row>
    <row r="48" ht="13.5">
      <c r="M48" s="1"/>
    </row>
    <row r="49" ht="13.5">
      <c r="M49" s="1"/>
    </row>
    <row r="50" ht="13.5">
      <c r="M50" s="1"/>
    </row>
    <row r="51" ht="13.5">
      <c r="M51" s="1"/>
    </row>
    <row r="52" ht="13.5">
      <c r="M52" s="1"/>
    </row>
    <row r="53" ht="13.5">
      <c r="M53" s="1"/>
    </row>
    <row r="54" ht="13.5">
      <c r="M54" s="1"/>
    </row>
    <row r="55" ht="13.5">
      <c r="M55" s="1"/>
    </row>
    <row r="56" ht="13.5">
      <c r="M56" s="1"/>
    </row>
  </sheetData>
  <sheetProtection/>
  <mergeCells count="14">
    <mergeCell ref="O2:P2"/>
    <mergeCell ref="X2:Y2"/>
    <mergeCell ref="B5:C5"/>
    <mergeCell ref="B7:C7"/>
    <mergeCell ref="C2:F2"/>
    <mergeCell ref="O1:T1"/>
    <mergeCell ref="B20:C20"/>
    <mergeCell ref="B22:C22"/>
    <mergeCell ref="B24:C24"/>
    <mergeCell ref="B13:C13"/>
    <mergeCell ref="B9:C9"/>
    <mergeCell ref="B11:C11"/>
    <mergeCell ref="B16:C16"/>
    <mergeCell ref="B18:C18"/>
  </mergeCells>
  <printOptions/>
  <pageMargins left="0.57" right="0.26" top="0.75" bottom="0.7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2010-01-06T10:09:45Z</cp:lastPrinted>
  <dcterms:created xsi:type="dcterms:W3CDTF">1999-05-08T10:31:43Z</dcterms:created>
  <dcterms:modified xsi:type="dcterms:W3CDTF">2014-07-25T05:12:54Z</dcterms:modified>
  <cp:category/>
  <cp:version/>
  <cp:contentType/>
  <cp:contentStatus/>
</cp:coreProperties>
</file>