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34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'Sheet1'!$A$1:$W$42</definedName>
  </definedNames>
  <calcPr fullCalcOnLoad="1"/>
</workbook>
</file>

<file path=xl/sharedStrings.xml><?xml version="1.0" encoding="utf-8"?>
<sst xmlns="http://schemas.openxmlformats.org/spreadsheetml/2006/main" count="47" uniqueCount="31">
  <si>
    <t>）</t>
  </si>
  <si>
    <t>・・・</t>
  </si>
  <si>
    <t xml:space="preserve">  年　組　名前</t>
  </si>
  <si>
    <t>①</t>
  </si>
  <si>
    <t>②</t>
  </si>
  <si>
    <t>④</t>
  </si>
  <si>
    <t>⑥</t>
  </si>
  <si>
    <t>⑧</t>
  </si>
  <si>
    <t>①</t>
  </si>
  <si>
    <t>②</t>
  </si>
  <si>
    <t>⑦</t>
  </si>
  <si>
    <t>⑤</t>
  </si>
  <si>
    <t>③</t>
  </si>
  <si>
    <t>13.小数と整数のかけ算・わり算</t>
  </si>
  <si>
    <t>○商を</t>
  </si>
  <si>
    <t>の位まで求めて，あまりもだしましょう。</t>
  </si>
  <si>
    <t>-</t>
  </si>
  <si>
    <t>わる数</t>
  </si>
  <si>
    <t>商</t>
  </si>
  <si>
    <t>余</t>
  </si>
  <si>
    <t>わられる数</t>
  </si>
  <si>
    <t>041179 Gifu算数研</t>
  </si>
  <si>
    <t>答え</t>
  </si>
  <si>
    <r>
      <t>○○．○〇÷○の筆算</t>
    </r>
    <r>
      <rPr>
        <sz val="10"/>
        <rFont val="ＭＳ Ｐゴシック"/>
        <family val="3"/>
      </rPr>
      <t>（1/100位・余）</t>
    </r>
  </si>
  <si>
    <t>余（候補）</t>
  </si>
  <si>
    <t>乱数</t>
  </si>
  <si>
    <t>順位</t>
  </si>
  <si>
    <t>③</t>
  </si>
  <si>
    <t>⑤</t>
  </si>
  <si>
    <t>⑥</t>
  </si>
  <si>
    <t>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</si>
</sst>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 quotePrefix="1">
      <alignment horizontal="left" vertical="center"/>
    </xf>
    <xf numFmtId="177" fontId="0" fillId="0" borderId="0" xfId="0" applyNumberFormat="1" applyAlignment="1" quotePrefix="1">
      <alignment horizontal="left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20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0" fontId="2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30" customWidth="1"/>
    <col min="2" max="2" width="5.00390625" style="10" customWidth="1"/>
    <col min="3" max="3" width="1.625" style="23" customWidth="1"/>
    <col min="4" max="4" width="3.375" style="23" customWidth="1"/>
    <col min="5" max="5" width="3.75390625" style="4" customWidth="1"/>
    <col min="6" max="6" width="1.25" style="19" customWidth="1"/>
    <col min="7" max="9" width="5.00390625" style="10" customWidth="1"/>
    <col min="10" max="10" width="4.125" style="11" customWidth="1"/>
    <col min="11" max="11" width="5.00390625" style="10" customWidth="1"/>
    <col min="12" max="12" width="1.625" style="23" customWidth="1"/>
    <col min="13" max="13" width="3.375" style="23" customWidth="1"/>
    <col min="14" max="14" width="3.75390625" style="63" customWidth="1"/>
    <col min="15" max="15" width="1.25" style="19" customWidth="1"/>
    <col min="16" max="16" width="5.00390625" style="11" customWidth="1"/>
    <col min="17" max="18" width="5.00390625" style="10" customWidth="1"/>
    <col min="19" max="19" width="2.50390625" style="11" customWidth="1"/>
    <col min="20" max="20" width="5.00390625" style="69" customWidth="1"/>
    <col min="21" max="21" width="7.50390625" style="76" customWidth="1"/>
    <col min="22" max="22" width="4.375" style="10" customWidth="1"/>
    <col min="23" max="23" width="6.875" style="10" customWidth="1"/>
    <col min="24" max="24" width="3.75390625" style="10" customWidth="1"/>
  </cols>
  <sheetData>
    <row r="1" spans="1:23" s="1" customFormat="1" ht="21" customHeight="1">
      <c r="A1" s="31" t="s">
        <v>13</v>
      </c>
      <c r="C1" s="20"/>
      <c r="D1" s="20"/>
      <c r="E1" s="4"/>
      <c r="F1" s="19"/>
      <c r="H1" s="26" t="s">
        <v>23</v>
      </c>
      <c r="I1" s="6"/>
      <c r="J1" s="20"/>
      <c r="K1" s="7"/>
      <c r="L1" s="20"/>
      <c r="M1" s="20"/>
      <c r="N1" s="59"/>
      <c r="O1" s="19"/>
      <c r="P1" s="8"/>
      <c r="Q1" s="7"/>
      <c r="R1" s="7"/>
      <c r="S1" s="8"/>
      <c r="T1" s="82" t="s">
        <v>21</v>
      </c>
      <c r="U1" s="83"/>
      <c r="V1" s="83"/>
      <c r="W1" s="83"/>
    </row>
    <row r="2" spans="1:24" s="1" customFormat="1" ht="21" customHeight="1">
      <c r="A2" s="32"/>
      <c r="B2" s="81">
        <f ca="1">TODAY()</f>
        <v>42557</v>
      </c>
      <c r="C2" s="81"/>
      <c r="D2" s="81"/>
      <c r="E2" s="81"/>
      <c r="F2" s="19"/>
      <c r="G2" s="9"/>
      <c r="H2" s="9"/>
      <c r="I2" s="9"/>
      <c r="J2" s="35" t="s">
        <v>2</v>
      </c>
      <c r="K2" s="16"/>
      <c r="L2" s="24"/>
      <c r="M2" s="24"/>
      <c r="N2" s="60"/>
      <c r="O2" s="27"/>
      <c r="P2" s="36"/>
      <c r="Q2" s="16"/>
      <c r="R2" s="16"/>
      <c r="S2" s="16"/>
      <c r="T2" s="67"/>
      <c r="U2" s="74"/>
      <c r="V2" s="7"/>
      <c r="W2" s="7"/>
      <c r="X2" s="7"/>
    </row>
    <row r="3" spans="1:24" s="1" customFormat="1" ht="18.75" customHeight="1">
      <c r="A3" s="84" t="s">
        <v>14</v>
      </c>
      <c r="B3" s="84"/>
      <c r="C3" s="85">
        <v>1</v>
      </c>
      <c r="D3" s="85"/>
      <c r="E3" s="88" t="s">
        <v>15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7"/>
      <c r="T3" s="67"/>
      <c r="U3" s="89" t="s">
        <v>22</v>
      </c>
      <c r="V3" s="89"/>
      <c r="W3" s="89"/>
      <c r="X3" s="7"/>
    </row>
    <row r="4" spans="1:21" s="7" customFormat="1" ht="7.5" customHeight="1">
      <c r="A4" s="84"/>
      <c r="B4" s="84"/>
      <c r="C4" s="86" t="s">
        <v>16</v>
      </c>
      <c r="D4" s="86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7"/>
      <c r="T4" s="67"/>
      <c r="U4" s="75"/>
    </row>
    <row r="5" spans="1:21" s="7" customFormat="1" ht="18.75" customHeight="1">
      <c r="A5" s="84"/>
      <c r="B5" s="84"/>
      <c r="C5" s="87">
        <v>100</v>
      </c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17"/>
      <c r="T5" s="67"/>
      <c r="U5" s="75"/>
    </row>
    <row r="6" spans="1:21" s="7" customFormat="1" ht="3.75" customHeight="1">
      <c r="A6" s="20"/>
      <c r="C6" s="21"/>
      <c r="D6" s="21"/>
      <c r="E6" s="5"/>
      <c r="F6" s="28"/>
      <c r="G6" s="9"/>
      <c r="H6" s="9"/>
      <c r="I6" s="9"/>
      <c r="J6" s="33"/>
      <c r="K6" s="17"/>
      <c r="L6" s="29"/>
      <c r="M6" s="29"/>
      <c r="N6" s="61"/>
      <c r="O6" s="28"/>
      <c r="P6" s="37"/>
      <c r="Q6" s="17"/>
      <c r="R6" s="17"/>
      <c r="S6" s="17"/>
      <c r="T6" s="67"/>
      <c r="U6" s="75"/>
    </row>
    <row r="7" spans="2:34" ht="22.5" customHeight="1">
      <c r="B7" s="38"/>
      <c r="C7" s="49"/>
      <c r="D7" s="46"/>
      <c r="E7" s="54"/>
      <c r="F7" s="52"/>
      <c r="G7" s="44"/>
      <c r="H7" s="44"/>
      <c r="I7" s="18"/>
      <c r="K7" s="38"/>
      <c r="L7" s="49"/>
      <c r="M7" s="46"/>
      <c r="N7" s="65"/>
      <c r="O7" s="52"/>
      <c r="P7" s="66"/>
      <c r="Q7" s="66"/>
      <c r="R7" s="72"/>
      <c r="T7" s="67"/>
      <c r="Z7" t="s">
        <v>17</v>
      </c>
      <c r="AA7" t="s">
        <v>18</v>
      </c>
      <c r="AB7" t="s">
        <v>24</v>
      </c>
      <c r="AC7" s="80" t="s">
        <v>20</v>
      </c>
      <c r="AD7" s="80"/>
      <c r="AE7" t="s">
        <v>19</v>
      </c>
      <c r="AG7" t="s">
        <v>25</v>
      </c>
      <c r="AH7" t="s">
        <v>26</v>
      </c>
    </row>
    <row r="8" spans="1:34" s="2" customFormat="1" ht="22.5" customHeight="1">
      <c r="A8" s="34" t="s">
        <v>8</v>
      </c>
      <c r="B8" s="39">
        <f>MOD(Z8,10)</f>
        <v>7</v>
      </c>
      <c r="C8" s="50" t="s">
        <v>0</v>
      </c>
      <c r="D8" s="47">
        <f>IF(AD8&lt;10,"",INT(AD8/10))</f>
      </c>
      <c r="E8" s="64">
        <f>INT(AD8)-IF(D8="",0,D8)*10</f>
        <v>7</v>
      </c>
      <c r="F8" s="53" t="str">
        <f>IF(G8="","","．")</f>
        <v>．</v>
      </c>
      <c r="G8" s="43">
        <f>INT(AD8*10-IF(D8="",0,D8)*100-E8*10)</f>
        <v>0</v>
      </c>
      <c r="H8" s="43">
        <f>INT(AD8*100-IF(D8="",0,D8)*1000-E8*100-G8*10+0.1)</f>
        <v>4</v>
      </c>
      <c r="I8" s="70"/>
      <c r="J8" s="34" t="s">
        <v>9</v>
      </c>
      <c r="K8" s="39">
        <f>MOD(Z10,10)</f>
        <v>2</v>
      </c>
      <c r="L8" s="50" t="s">
        <v>0</v>
      </c>
      <c r="M8" s="47">
        <f>IF(AD10&lt;10,"",INT(AD10/10))</f>
      </c>
      <c r="N8" s="64">
        <f>INT(AD10)-IF(M8="",0,M8)*10</f>
        <v>3</v>
      </c>
      <c r="O8" s="53" t="str">
        <f>IF(P8="","","．")</f>
        <v>．</v>
      </c>
      <c r="P8" s="43">
        <f>INT(AD10*10-IF(M8="",0,M8)*100-N8*10)</f>
        <v>9</v>
      </c>
      <c r="Q8" s="43">
        <f>INT(AD10*100-IF(M8="",0,M8)*1000-N8*100-P8*10+0.1)</f>
        <v>7</v>
      </c>
      <c r="R8" s="70"/>
      <c r="S8" s="12"/>
      <c r="T8" s="67" t="s">
        <v>3</v>
      </c>
      <c r="U8" s="77">
        <f>AA8</f>
        <v>1</v>
      </c>
      <c r="V8" s="12" t="s">
        <v>1</v>
      </c>
      <c r="W8" s="12">
        <f>AE8</f>
        <v>0.04</v>
      </c>
      <c r="X8" s="15"/>
      <c r="Z8" s="2">
        <f>AH8</f>
        <v>7</v>
      </c>
      <c r="AA8" s="2">
        <f ca="1">INT(RAND()*MIN(1000/Z8,1000)+1)/100</f>
        <v>1</v>
      </c>
      <c r="AB8" s="2">
        <f ca="1">INT(RAND()*(Z8-1)+1)/100</f>
        <v>0.04</v>
      </c>
      <c r="AC8" s="2">
        <f>Z8*AA8+AB8</f>
        <v>7.04</v>
      </c>
      <c r="AD8" s="2">
        <f>IF(INT(AC8*100)-INT(AC8*10)*10=0,AC8+0.01,AC8)</f>
        <v>7.04</v>
      </c>
      <c r="AE8" s="2">
        <f>IF(AC8&lt;&gt;AD8,AB8+0.01,AB8)</f>
        <v>0.04</v>
      </c>
      <c r="AG8" s="2">
        <f ca="1">RAND()</f>
        <v>0.36246423901061386</v>
      </c>
      <c r="AH8" s="2">
        <f aca="true" t="shared" si="0" ref="AH8:AH16">RANK(AG8,AG$8:AG$16)</f>
        <v>7</v>
      </c>
    </row>
    <row r="9" spans="1:34" s="2" customFormat="1" ht="22.5" customHeight="1">
      <c r="A9" s="34"/>
      <c r="B9" s="40"/>
      <c r="C9" s="51"/>
      <c r="D9" s="48"/>
      <c r="E9" s="55"/>
      <c r="F9" s="45"/>
      <c r="G9" s="41"/>
      <c r="H9" s="41"/>
      <c r="I9" s="12"/>
      <c r="J9" s="13"/>
      <c r="K9" s="41"/>
      <c r="L9" s="58"/>
      <c r="M9" s="57"/>
      <c r="N9" s="62"/>
      <c r="O9" s="45"/>
      <c r="P9" s="56"/>
      <c r="Q9" s="56"/>
      <c r="R9" s="73"/>
      <c r="S9" s="13"/>
      <c r="T9" s="67"/>
      <c r="U9" s="78"/>
      <c r="V9" s="15"/>
      <c r="W9" s="15"/>
      <c r="X9" s="15"/>
      <c r="AG9" s="2">
        <f aca="true" ca="1" t="shared" si="1" ref="AG9:AG15">RAND()</f>
        <v>0.9069109551032939</v>
      </c>
      <c r="AH9" s="2">
        <f t="shared" si="0"/>
        <v>2</v>
      </c>
    </row>
    <row r="10" spans="1:34" s="2" customFormat="1" ht="22.5" customHeight="1">
      <c r="A10" s="34"/>
      <c r="B10" s="40"/>
      <c r="C10" s="51"/>
      <c r="D10" s="48"/>
      <c r="E10" s="55"/>
      <c r="F10" s="45"/>
      <c r="G10" s="41"/>
      <c r="H10" s="41"/>
      <c r="I10" s="12"/>
      <c r="J10" s="13"/>
      <c r="K10" s="41"/>
      <c r="L10" s="58"/>
      <c r="M10" s="57"/>
      <c r="N10" s="62"/>
      <c r="O10" s="45"/>
      <c r="P10" s="56"/>
      <c r="Q10" s="56"/>
      <c r="R10" s="73"/>
      <c r="S10" s="13"/>
      <c r="T10" s="67" t="s">
        <v>4</v>
      </c>
      <c r="U10" s="77">
        <f>AA10</f>
        <v>1.98</v>
      </c>
      <c r="V10" s="12" t="s">
        <v>1</v>
      </c>
      <c r="W10" s="12">
        <f>AE10</f>
        <v>0.01</v>
      </c>
      <c r="X10" s="15"/>
      <c r="Z10" s="2">
        <f>AH9</f>
        <v>2</v>
      </c>
      <c r="AA10" s="2">
        <f ca="1">INT(RAND()*MIN(1000/Z10,1000)+1)/100</f>
        <v>1.98</v>
      </c>
      <c r="AB10" s="2">
        <f ca="1">INT(RAND()*(Z10-1)+1)/100</f>
        <v>0.01</v>
      </c>
      <c r="AC10" s="2">
        <f>Z10*AA10+AB10</f>
        <v>3.9699999999999998</v>
      </c>
      <c r="AD10" s="2">
        <f>IF(INT(AC10*100)-INT(AC10*10)*10=0,AC10+0.01,AC10)</f>
        <v>3.9699999999999998</v>
      </c>
      <c r="AE10" s="2">
        <f>IF(AC10&lt;&gt;AD10,AB10+0.01,AB10)</f>
        <v>0.01</v>
      </c>
      <c r="AG10" s="2">
        <f ca="1" t="shared" si="1"/>
        <v>0.5279422954257638</v>
      </c>
      <c r="AH10" s="2">
        <f t="shared" si="0"/>
        <v>5</v>
      </c>
    </row>
    <row r="11" spans="1:34" s="2" customFormat="1" ht="22.5" customHeight="1">
      <c r="A11" s="34"/>
      <c r="B11" s="40"/>
      <c r="C11" s="51"/>
      <c r="D11" s="48"/>
      <c r="E11" s="55"/>
      <c r="F11" s="45"/>
      <c r="G11" s="42"/>
      <c r="H11" s="42"/>
      <c r="I11" s="71"/>
      <c r="J11" s="13"/>
      <c r="K11" s="41"/>
      <c r="L11" s="58"/>
      <c r="M11" s="57"/>
      <c r="N11" s="62"/>
      <c r="O11" s="45"/>
      <c r="P11" s="56"/>
      <c r="Q11" s="56"/>
      <c r="R11" s="73"/>
      <c r="S11" s="13"/>
      <c r="T11" s="67"/>
      <c r="U11" s="77"/>
      <c r="V11" s="12"/>
      <c r="W11" s="12"/>
      <c r="X11" s="15"/>
      <c r="AG11" s="2">
        <f ca="1" t="shared" si="1"/>
        <v>0.48893838786225086</v>
      </c>
      <c r="AH11" s="2">
        <f t="shared" si="0"/>
        <v>6</v>
      </c>
    </row>
    <row r="12" spans="1:34" s="2" customFormat="1" ht="22.5" customHeight="1">
      <c r="A12" s="34"/>
      <c r="B12" s="40"/>
      <c r="C12" s="51"/>
      <c r="D12" s="48"/>
      <c r="E12" s="55"/>
      <c r="F12" s="45"/>
      <c r="G12" s="41"/>
      <c r="H12" s="41"/>
      <c r="I12" s="12"/>
      <c r="J12" s="13"/>
      <c r="K12" s="41"/>
      <c r="L12" s="58"/>
      <c r="M12" s="57"/>
      <c r="N12" s="62"/>
      <c r="O12" s="45"/>
      <c r="P12" s="56"/>
      <c r="Q12" s="56"/>
      <c r="R12" s="73"/>
      <c r="S12" s="13"/>
      <c r="T12" s="67"/>
      <c r="U12" s="78"/>
      <c r="V12" s="15"/>
      <c r="W12" s="15"/>
      <c r="X12" s="15"/>
      <c r="AG12" s="2">
        <f ca="1" t="shared" si="1"/>
        <v>0.7720085712713077</v>
      </c>
      <c r="AH12" s="2">
        <f t="shared" si="0"/>
        <v>4</v>
      </c>
    </row>
    <row r="13" spans="1:34" s="2" customFormat="1" ht="22.5" customHeight="1">
      <c r="A13" s="34"/>
      <c r="B13" s="40"/>
      <c r="C13" s="51"/>
      <c r="D13" s="48"/>
      <c r="E13" s="55"/>
      <c r="F13" s="45"/>
      <c r="G13" s="42"/>
      <c r="H13" s="42"/>
      <c r="I13" s="71"/>
      <c r="J13" s="13"/>
      <c r="K13" s="41"/>
      <c r="L13" s="58"/>
      <c r="M13" s="57"/>
      <c r="N13" s="62"/>
      <c r="O13" s="45"/>
      <c r="P13" s="56"/>
      <c r="Q13" s="56"/>
      <c r="R13" s="73"/>
      <c r="S13" s="13"/>
      <c r="T13" s="67"/>
      <c r="U13" s="77"/>
      <c r="V13" s="12"/>
      <c r="W13" s="12"/>
      <c r="X13" s="15"/>
      <c r="AG13" s="2">
        <f ca="1" t="shared" si="1"/>
        <v>0.33592658708894174</v>
      </c>
      <c r="AH13" s="2">
        <f t="shared" si="0"/>
        <v>8</v>
      </c>
    </row>
    <row r="14" spans="1:34" s="2" customFormat="1" ht="22.5" customHeight="1">
      <c r="A14" s="34"/>
      <c r="B14" s="40"/>
      <c r="C14" s="51"/>
      <c r="D14" s="48"/>
      <c r="E14" s="55"/>
      <c r="F14" s="45"/>
      <c r="G14" s="41"/>
      <c r="H14" s="41"/>
      <c r="I14" s="12"/>
      <c r="J14" s="13"/>
      <c r="K14" s="41"/>
      <c r="L14" s="58"/>
      <c r="M14" s="57"/>
      <c r="N14" s="62"/>
      <c r="O14" s="45"/>
      <c r="P14" s="56"/>
      <c r="Q14" s="56"/>
      <c r="R14" s="73"/>
      <c r="S14" s="13"/>
      <c r="T14" s="67"/>
      <c r="U14" s="78"/>
      <c r="V14" s="15"/>
      <c r="W14" s="15"/>
      <c r="X14" s="15"/>
      <c r="AG14" s="2">
        <f ca="1" t="shared" si="1"/>
        <v>0.2435749800271808</v>
      </c>
      <c r="AH14" s="2">
        <f t="shared" si="0"/>
        <v>9</v>
      </c>
    </row>
    <row r="15" spans="1:34" s="2" customFormat="1" ht="7.5" customHeight="1">
      <c r="A15" s="34"/>
      <c r="B15" s="14"/>
      <c r="C15" s="22"/>
      <c r="D15" s="22"/>
      <c r="E15" s="4"/>
      <c r="F15" s="3"/>
      <c r="G15" s="15"/>
      <c r="H15" s="15"/>
      <c r="I15" s="15"/>
      <c r="J15" s="13"/>
      <c r="K15" s="15"/>
      <c r="L15" s="25"/>
      <c r="M15" s="25"/>
      <c r="N15" s="5"/>
      <c r="O15" s="3"/>
      <c r="P15" s="34"/>
      <c r="Q15" s="14"/>
      <c r="R15" s="14"/>
      <c r="S15" s="13"/>
      <c r="T15" s="67"/>
      <c r="U15" s="78"/>
      <c r="V15" s="15"/>
      <c r="W15" s="15"/>
      <c r="X15" s="15"/>
      <c r="AG15" s="2">
        <f ca="1" t="shared" si="1"/>
        <v>0.8118205397140581</v>
      </c>
      <c r="AH15" s="2">
        <f t="shared" si="0"/>
        <v>3</v>
      </c>
    </row>
    <row r="16" spans="1:34" ht="22.5" customHeight="1">
      <c r="A16" s="11"/>
      <c r="B16" s="38"/>
      <c r="C16" s="49"/>
      <c r="D16" s="46"/>
      <c r="E16" s="54"/>
      <c r="F16" s="52"/>
      <c r="G16" s="44"/>
      <c r="H16" s="44"/>
      <c r="I16" s="18"/>
      <c r="K16" s="38"/>
      <c r="L16" s="49"/>
      <c r="M16" s="46"/>
      <c r="N16" s="65"/>
      <c r="O16" s="52"/>
      <c r="P16" s="66"/>
      <c r="Q16" s="66"/>
      <c r="T16" s="67"/>
      <c r="AG16" s="2">
        <v>1</v>
      </c>
      <c r="AH16" s="2">
        <f t="shared" si="0"/>
        <v>1</v>
      </c>
    </row>
    <row r="17" spans="1:31" s="2" customFormat="1" ht="22.5" customHeight="1">
      <c r="A17" s="34" t="s">
        <v>12</v>
      </c>
      <c r="B17" s="39">
        <f>MOD(Z17,10)</f>
        <v>5</v>
      </c>
      <c r="C17" s="50" t="s">
        <v>0</v>
      </c>
      <c r="D17" s="47">
        <f>IF(AD17&lt;10,"",INT(AD17/10))</f>
        <v>1</v>
      </c>
      <c r="E17" s="64">
        <f>INT(AD17)-IF(D17="",0,D17)*10</f>
        <v>5</v>
      </c>
      <c r="F17" s="53" t="str">
        <f>IF(G17="","","．")</f>
        <v>．</v>
      </c>
      <c r="G17" s="43">
        <f>INT(AD17*10-IF(D17="",0,D17)*100-E17*10)</f>
        <v>4</v>
      </c>
      <c r="H17" s="43">
        <f>INT(AD17*100-IF(D17="",0,D17)*1000-E17*100-G17*10+0.1)</f>
        <v>9</v>
      </c>
      <c r="I17" s="70"/>
      <c r="J17" s="34" t="s">
        <v>5</v>
      </c>
      <c r="K17" s="39">
        <f>MOD(Z19,10)</f>
        <v>6</v>
      </c>
      <c r="L17" s="50" t="s">
        <v>0</v>
      </c>
      <c r="M17" s="47">
        <f>IF(AD19&lt;10,"",INT(AD19/10))</f>
      </c>
      <c r="N17" s="64">
        <f>INT(AD19)-IF(M17="",0,M17)*10</f>
        <v>9</v>
      </c>
      <c r="O17" s="53" t="str">
        <f>IF(P17="","","．")</f>
        <v>．</v>
      </c>
      <c r="P17" s="43">
        <f>INT(AD19*10-IF(M17="",0,M17)*100-N17*10)</f>
        <v>2</v>
      </c>
      <c r="Q17" s="43">
        <f>INT(AD19*100-IF(M17="",0,M17)*1000-N17*100-P17*10+0.1)</f>
        <v>1</v>
      </c>
      <c r="R17" s="70"/>
      <c r="S17" s="12"/>
      <c r="T17" s="67" t="s">
        <v>27</v>
      </c>
      <c r="U17" s="77">
        <f>AA17</f>
        <v>3.09</v>
      </c>
      <c r="V17" s="12" t="s">
        <v>1</v>
      </c>
      <c r="W17" s="12">
        <f>AE17</f>
        <v>0.04</v>
      </c>
      <c r="X17" s="15"/>
      <c r="Z17" s="2">
        <f>AH10</f>
        <v>5</v>
      </c>
      <c r="AA17" s="2">
        <f ca="1">INT(RAND()*MIN(2000/Z17,1000)+1)/100</f>
        <v>3.09</v>
      </c>
      <c r="AB17" s="2">
        <f ca="1">INT(RAND()*(Z17-1)+1)/100</f>
        <v>0.04</v>
      </c>
      <c r="AC17" s="2">
        <f>Z17*AA17+AB17</f>
        <v>15.489999999999998</v>
      </c>
      <c r="AD17" s="2">
        <f>IF(INT(AC17*100)-INT(AC17*10)*10=0,AC17+0.01,AC17)</f>
        <v>15.489999999999998</v>
      </c>
      <c r="AE17" s="2">
        <f>IF(AC17&lt;&gt;AD17,AB17+0.01,AB17)</f>
        <v>0.04</v>
      </c>
    </row>
    <row r="18" spans="1:24" s="2" customFormat="1" ht="22.5" customHeight="1">
      <c r="A18" s="34"/>
      <c r="B18" s="40"/>
      <c r="C18" s="51"/>
      <c r="D18" s="48"/>
      <c r="E18" s="55"/>
      <c r="F18" s="45"/>
      <c r="G18" s="41"/>
      <c r="H18" s="41"/>
      <c r="I18" s="12"/>
      <c r="J18" s="13"/>
      <c r="K18" s="41"/>
      <c r="L18" s="58"/>
      <c r="M18" s="57"/>
      <c r="N18" s="62"/>
      <c r="O18" s="45"/>
      <c r="P18" s="56"/>
      <c r="Q18" s="56"/>
      <c r="R18" s="73"/>
      <c r="S18" s="13"/>
      <c r="T18" s="67"/>
      <c r="U18" s="78"/>
      <c r="V18" s="15"/>
      <c r="W18" s="15"/>
      <c r="X18" s="15"/>
    </row>
    <row r="19" spans="1:31" s="2" customFormat="1" ht="22.5" customHeight="1">
      <c r="A19" s="34"/>
      <c r="B19" s="40"/>
      <c r="C19" s="51"/>
      <c r="D19" s="48"/>
      <c r="E19" s="55"/>
      <c r="F19" s="45"/>
      <c r="G19" s="41"/>
      <c r="H19" s="41"/>
      <c r="I19" s="12"/>
      <c r="J19" s="13"/>
      <c r="K19" s="41"/>
      <c r="L19" s="58"/>
      <c r="M19" s="57"/>
      <c r="N19" s="62"/>
      <c r="O19" s="45"/>
      <c r="P19" s="56"/>
      <c r="Q19" s="56"/>
      <c r="R19" s="73"/>
      <c r="S19" s="13"/>
      <c r="T19" s="67" t="s">
        <v>5</v>
      </c>
      <c r="U19" s="77">
        <f>AA19</f>
        <v>1.53</v>
      </c>
      <c r="V19" s="12" t="s">
        <v>1</v>
      </c>
      <c r="W19" s="12">
        <f>AE19</f>
        <v>0.03</v>
      </c>
      <c r="X19" s="15"/>
      <c r="Z19" s="2">
        <f>AH11</f>
        <v>6</v>
      </c>
      <c r="AA19" s="2">
        <f ca="1">INT(RAND()*MIN(3000/Z19,1000)+1)/100</f>
        <v>1.53</v>
      </c>
      <c r="AB19" s="2">
        <f ca="1">INT(RAND()*(Z19-1)+1)/100</f>
        <v>0.02</v>
      </c>
      <c r="AC19" s="2">
        <f>Z19*AA19+AB19</f>
        <v>9.2</v>
      </c>
      <c r="AD19" s="2">
        <f>IF(INT(AC19*100)-INT(AC19*10)*10=0,AC19+0.01,AC19)</f>
        <v>9.209999999999999</v>
      </c>
      <c r="AE19" s="2">
        <f>IF(AC19&lt;&gt;AD19,AB19+0.01,AB19)</f>
        <v>0.03</v>
      </c>
    </row>
    <row r="20" spans="1:24" s="2" customFormat="1" ht="22.5" customHeight="1">
      <c r="A20" s="34"/>
      <c r="B20" s="40"/>
      <c r="C20" s="51"/>
      <c r="D20" s="48"/>
      <c r="E20" s="55"/>
      <c r="F20" s="45"/>
      <c r="G20" s="42"/>
      <c r="H20" s="42"/>
      <c r="I20" s="15"/>
      <c r="J20" s="13"/>
      <c r="K20" s="41"/>
      <c r="L20" s="58"/>
      <c r="M20" s="57"/>
      <c r="N20" s="62"/>
      <c r="O20" s="45"/>
      <c r="P20" s="56"/>
      <c r="Q20" s="56"/>
      <c r="R20" s="14"/>
      <c r="S20" s="13"/>
      <c r="T20" s="67"/>
      <c r="U20" s="77"/>
      <c r="V20" s="12"/>
      <c r="W20" s="12"/>
      <c r="X20" s="15"/>
    </row>
    <row r="21" spans="1:24" s="2" customFormat="1" ht="22.5" customHeight="1">
      <c r="A21" s="34"/>
      <c r="B21" s="40"/>
      <c r="C21" s="51"/>
      <c r="D21" s="48"/>
      <c r="E21" s="55"/>
      <c r="F21" s="45"/>
      <c r="G21" s="41"/>
      <c r="H21" s="41"/>
      <c r="I21" s="15"/>
      <c r="J21" s="13"/>
      <c r="K21" s="41"/>
      <c r="L21" s="58"/>
      <c r="M21" s="57"/>
      <c r="N21" s="62"/>
      <c r="O21" s="45"/>
      <c r="P21" s="56"/>
      <c r="Q21" s="56"/>
      <c r="R21" s="14"/>
      <c r="S21" s="13"/>
      <c r="T21" s="67"/>
      <c r="U21" s="78"/>
      <c r="V21" s="15"/>
      <c r="W21" s="15"/>
      <c r="X21" s="15"/>
    </row>
    <row r="22" spans="1:24" s="2" customFormat="1" ht="22.5" customHeight="1">
      <c r="A22" s="34"/>
      <c r="B22" s="40"/>
      <c r="C22" s="51"/>
      <c r="D22" s="48"/>
      <c r="E22" s="55"/>
      <c r="F22" s="45"/>
      <c r="G22" s="42"/>
      <c r="H22" s="42"/>
      <c r="I22" s="15"/>
      <c r="J22" s="13"/>
      <c r="K22" s="41"/>
      <c r="L22" s="58"/>
      <c r="M22" s="57"/>
      <c r="N22" s="62"/>
      <c r="O22" s="45"/>
      <c r="P22" s="56"/>
      <c r="Q22" s="56"/>
      <c r="R22" s="14"/>
      <c r="S22" s="13"/>
      <c r="T22" s="67"/>
      <c r="U22" s="77"/>
      <c r="V22" s="12"/>
      <c r="W22" s="12"/>
      <c r="X22" s="15"/>
    </row>
    <row r="23" spans="1:34" s="2" customFormat="1" ht="22.5" customHeight="1">
      <c r="A23" s="34"/>
      <c r="B23" s="40"/>
      <c r="C23" s="51"/>
      <c r="D23" s="48"/>
      <c r="E23" s="55"/>
      <c r="F23" s="45"/>
      <c r="G23" s="41"/>
      <c r="H23" s="41"/>
      <c r="I23" s="15"/>
      <c r="J23" s="13"/>
      <c r="K23" s="41"/>
      <c r="L23" s="58"/>
      <c r="M23" s="57"/>
      <c r="N23" s="62"/>
      <c r="O23" s="45"/>
      <c r="P23" s="56"/>
      <c r="Q23" s="56"/>
      <c r="R23" s="14"/>
      <c r="S23" s="13"/>
      <c r="T23" s="67"/>
      <c r="U23" s="78"/>
      <c r="V23" s="15"/>
      <c r="W23" s="15"/>
      <c r="X23" s="15"/>
      <c r="AG23"/>
      <c r="AH23"/>
    </row>
    <row r="24" spans="1:24" s="2" customFormat="1" ht="7.5" customHeight="1">
      <c r="A24" s="34"/>
      <c r="B24" s="14"/>
      <c r="C24" s="22"/>
      <c r="D24" s="22"/>
      <c r="E24" s="4"/>
      <c r="F24" s="3"/>
      <c r="G24" s="15"/>
      <c r="H24" s="15"/>
      <c r="I24" s="15"/>
      <c r="J24" s="13"/>
      <c r="K24" s="15"/>
      <c r="L24" s="25"/>
      <c r="M24" s="25"/>
      <c r="N24" s="5"/>
      <c r="O24" s="3"/>
      <c r="P24" s="34"/>
      <c r="Q24" s="14"/>
      <c r="R24" s="14"/>
      <c r="S24" s="13"/>
      <c r="T24" s="67"/>
      <c r="U24" s="78"/>
      <c r="V24" s="15"/>
      <c r="W24" s="15"/>
      <c r="X24" s="15"/>
    </row>
    <row r="25" spans="1:34" ht="22.5" customHeight="1">
      <c r="A25" s="11"/>
      <c r="B25" s="38"/>
      <c r="C25" s="49"/>
      <c r="D25" s="46"/>
      <c r="E25" s="54"/>
      <c r="F25" s="52"/>
      <c r="G25" s="44"/>
      <c r="H25" s="44"/>
      <c r="I25" s="18"/>
      <c r="K25" s="38"/>
      <c r="L25" s="49"/>
      <c r="M25" s="46"/>
      <c r="N25" s="65"/>
      <c r="O25" s="52"/>
      <c r="P25" s="66"/>
      <c r="Q25" s="66"/>
      <c r="T25" s="67"/>
      <c r="AG25" s="2"/>
      <c r="AH25" s="2"/>
    </row>
    <row r="26" spans="1:31" s="2" customFormat="1" ht="22.5" customHeight="1">
      <c r="A26" s="34" t="s">
        <v>11</v>
      </c>
      <c r="B26" s="39">
        <f>MOD(Z26,10)</f>
        <v>4</v>
      </c>
      <c r="C26" s="50" t="s">
        <v>0</v>
      </c>
      <c r="D26" s="47">
        <f>IF(AD26&lt;10,"",INT(AD26/10))</f>
        <v>1</v>
      </c>
      <c r="E26" s="64">
        <f>INT(AD26)-IF(D26="",0,D26)*10</f>
        <v>6</v>
      </c>
      <c r="F26" s="53" t="str">
        <f>IF(G26="","","．")</f>
        <v>．</v>
      </c>
      <c r="G26" s="43">
        <f>INT(AD26*10-IF(D26="",0,D26)*100-E26*10)</f>
        <v>4</v>
      </c>
      <c r="H26" s="43">
        <f>INT(AD26*100-IF(D26="",0,D26)*1000-E26*100-G26*10+0.1)</f>
        <v>2</v>
      </c>
      <c r="I26" s="70"/>
      <c r="J26" s="34" t="s">
        <v>6</v>
      </c>
      <c r="K26" s="39">
        <f>MOD(Z28,10)</f>
        <v>8</v>
      </c>
      <c r="L26" s="50" t="s">
        <v>0</v>
      </c>
      <c r="M26" s="47">
        <f>IF(AD28&lt;10,"",INT(AD28/10))</f>
        <v>2</v>
      </c>
      <c r="N26" s="64">
        <f>INT(AD28)-IF(M26="",0,M26)*10</f>
        <v>3</v>
      </c>
      <c r="O26" s="53" t="str">
        <f>IF(P26="","","．")</f>
        <v>．</v>
      </c>
      <c r="P26" s="43">
        <f>INT(AD28*10-IF(M26="",0,M26)*100-N26*10)</f>
        <v>9</v>
      </c>
      <c r="Q26" s="43">
        <f>INT(AD28*100-IF(M26="",0,M26)*1000-N26*100-P26*10+0.1)</f>
        <v>8</v>
      </c>
      <c r="R26" s="70"/>
      <c r="S26" s="12"/>
      <c r="T26" s="67" t="s">
        <v>28</v>
      </c>
      <c r="U26" s="77">
        <f>AA26</f>
        <v>4.1</v>
      </c>
      <c r="V26" s="12" t="s">
        <v>1</v>
      </c>
      <c r="W26" s="12">
        <f>AE26</f>
        <v>0.02</v>
      </c>
      <c r="X26" s="15"/>
      <c r="Z26" s="2">
        <f>AH12</f>
        <v>4</v>
      </c>
      <c r="AA26" s="2">
        <f ca="1">INT(RAND()*MIN(4000/Z26,1000)+1)/100</f>
        <v>4.1</v>
      </c>
      <c r="AB26" s="2">
        <f ca="1">INT(RAND()*(Z26-1)+1)/100</f>
        <v>0.02</v>
      </c>
      <c r="AC26" s="2">
        <f>Z26*AA26+AB26</f>
        <v>16.419999999999998</v>
      </c>
      <c r="AD26" s="2">
        <f>IF(INT(AC26*100)-INT(AC26*10)*10=0,AC26+0.01,AC26)</f>
        <v>16.419999999999998</v>
      </c>
      <c r="AE26" s="2">
        <f>IF(AC26&lt;&gt;AD26,AB26+0.01,AB26)</f>
        <v>0.02</v>
      </c>
    </row>
    <row r="27" spans="1:24" s="2" customFormat="1" ht="22.5" customHeight="1">
      <c r="A27" s="34"/>
      <c r="B27" s="40"/>
      <c r="C27" s="51"/>
      <c r="D27" s="48"/>
      <c r="E27" s="55"/>
      <c r="F27" s="45"/>
      <c r="G27" s="41"/>
      <c r="H27" s="41"/>
      <c r="I27" s="12"/>
      <c r="J27" s="13"/>
      <c r="K27" s="41"/>
      <c r="L27" s="58"/>
      <c r="M27" s="57"/>
      <c r="N27" s="62"/>
      <c r="O27" s="45"/>
      <c r="P27" s="56"/>
      <c r="Q27" s="56"/>
      <c r="R27" s="73"/>
      <c r="S27" s="13"/>
      <c r="T27" s="67"/>
      <c r="U27" s="78"/>
      <c r="V27" s="15"/>
      <c r="W27" s="15"/>
      <c r="X27" s="15"/>
    </row>
    <row r="28" spans="1:31" s="2" customFormat="1" ht="22.5" customHeight="1">
      <c r="A28" s="34"/>
      <c r="B28" s="40"/>
      <c r="C28" s="51"/>
      <c r="D28" s="48"/>
      <c r="E28" s="55"/>
      <c r="F28" s="45"/>
      <c r="G28" s="41"/>
      <c r="H28" s="41"/>
      <c r="I28" s="12"/>
      <c r="J28" s="13"/>
      <c r="K28" s="41"/>
      <c r="L28" s="58"/>
      <c r="M28" s="57"/>
      <c r="N28" s="62"/>
      <c r="O28" s="45"/>
      <c r="P28" s="56"/>
      <c r="Q28" s="56"/>
      <c r="R28" s="73"/>
      <c r="S28" s="13"/>
      <c r="T28" s="67" t="s">
        <v>29</v>
      </c>
      <c r="U28" s="77">
        <f>AA28</f>
        <v>2.99</v>
      </c>
      <c r="V28" s="12" t="s">
        <v>1</v>
      </c>
      <c r="W28" s="12">
        <f>AE28</f>
        <v>0.06</v>
      </c>
      <c r="X28" s="15"/>
      <c r="Z28" s="2">
        <f>AH13</f>
        <v>8</v>
      </c>
      <c r="AA28" s="2">
        <f ca="1">INT(RAND()*MIN(5000/Z28,1000)+1)/100</f>
        <v>2.99</v>
      </c>
      <c r="AB28" s="2">
        <f ca="1">INT(RAND()*(Z28-1)+1)/100</f>
        <v>0.06</v>
      </c>
      <c r="AC28" s="2">
        <f>Z28*AA28+AB28</f>
        <v>23.98</v>
      </c>
      <c r="AD28" s="2">
        <f>IF(INT(AC28*100)-INT(AC28*10)*10=0,AC28+0.01,AC28)</f>
        <v>23.98</v>
      </c>
      <c r="AE28" s="2">
        <f>IF(AC28&lt;&gt;AD28,AB28+0.01,AB28)</f>
        <v>0.06</v>
      </c>
    </row>
    <row r="29" spans="1:24" s="2" customFormat="1" ht="22.5" customHeight="1">
      <c r="A29" s="34"/>
      <c r="B29" s="40"/>
      <c r="C29" s="51"/>
      <c r="D29" s="48"/>
      <c r="E29" s="55"/>
      <c r="F29" s="45"/>
      <c r="G29" s="42"/>
      <c r="H29" s="42"/>
      <c r="I29" s="15"/>
      <c r="J29" s="13"/>
      <c r="K29" s="41"/>
      <c r="L29" s="58"/>
      <c r="M29" s="57"/>
      <c r="N29" s="62"/>
      <c r="O29" s="45"/>
      <c r="P29" s="56"/>
      <c r="Q29" s="56"/>
      <c r="R29" s="14"/>
      <c r="S29" s="13"/>
      <c r="T29" s="67"/>
      <c r="U29" s="77"/>
      <c r="V29" s="12"/>
      <c r="W29" s="12"/>
      <c r="X29" s="15"/>
    </row>
    <row r="30" spans="1:24" s="2" customFormat="1" ht="22.5" customHeight="1">
      <c r="A30" s="34"/>
      <c r="B30" s="40"/>
      <c r="C30" s="51"/>
      <c r="D30" s="48"/>
      <c r="E30" s="55"/>
      <c r="F30" s="45"/>
      <c r="G30" s="41"/>
      <c r="H30" s="41"/>
      <c r="I30" s="15"/>
      <c r="J30" s="13"/>
      <c r="K30" s="41"/>
      <c r="L30" s="58"/>
      <c r="M30" s="57"/>
      <c r="N30" s="62"/>
      <c r="O30" s="45"/>
      <c r="P30" s="56"/>
      <c r="Q30" s="56"/>
      <c r="R30" s="14"/>
      <c r="S30" s="13"/>
      <c r="T30" s="67"/>
      <c r="U30" s="78"/>
      <c r="V30" s="15"/>
      <c r="W30" s="15"/>
      <c r="X30" s="15"/>
    </row>
    <row r="31" spans="1:24" s="2" customFormat="1" ht="22.5" customHeight="1">
      <c r="A31" s="34"/>
      <c r="B31" s="40"/>
      <c r="C31" s="51"/>
      <c r="D31" s="48"/>
      <c r="E31" s="55"/>
      <c r="F31" s="45"/>
      <c r="G31" s="42"/>
      <c r="H31" s="42"/>
      <c r="I31" s="15"/>
      <c r="J31" s="13"/>
      <c r="K31" s="41"/>
      <c r="L31" s="58"/>
      <c r="M31" s="57"/>
      <c r="N31" s="62"/>
      <c r="O31" s="45"/>
      <c r="P31" s="56"/>
      <c r="Q31" s="56"/>
      <c r="R31" s="14"/>
      <c r="S31" s="13"/>
      <c r="T31" s="67"/>
      <c r="U31" s="77"/>
      <c r="V31" s="12"/>
      <c r="W31" s="12"/>
      <c r="X31" s="15"/>
    </row>
    <row r="32" spans="1:34" s="2" customFormat="1" ht="22.5" customHeight="1">
      <c r="A32" s="34"/>
      <c r="B32" s="40"/>
      <c r="C32" s="51"/>
      <c r="D32" s="48"/>
      <c r="E32" s="55"/>
      <c r="F32" s="45"/>
      <c r="G32" s="41"/>
      <c r="H32" s="41"/>
      <c r="I32" s="15"/>
      <c r="J32" s="13"/>
      <c r="K32" s="41"/>
      <c r="L32" s="58"/>
      <c r="M32" s="57"/>
      <c r="N32" s="62"/>
      <c r="O32" s="45"/>
      <c r="P32" s="56"/>
      <c r="Q32" s="56"/>
      <c r="R32" s="14"/>
      <c r="S32" s="13"/>
      <c r="T32" s="67"/>
      <c r="U32" s="78"/>
      <c r="V32" s="15"/>
      <c r="W32" s="15"/>
      <c r="X32" s="15"/>
      <c r="AG32"/>
      <c r="AH32"/>
    </row>
    <row r="33" spans="1:24" s="2" customFormat="1" ht="7.5" customHeight="1">
      <c r="A33" s="34"/>
      <c r="B33" s="14"/>
      <c r="C33" s="22"/>
      <c r="D33" s="22"/>
      <c r="E33" s="4"/>
      <c r="F33" s="3"/>
      <c r="G33" s="15"/>
      <c r="H33" s="15"/>
      <c r="I33" s="15"/>
      <c r="J33" s="13"/>
      <c r="K33" s="15"/>
      <c r="L33" s="25"/>
      <c r="M33" s="25"/>
      <c r="N33" s="5"/>
      <c r="O33" s="3"/>
      <c r="P33" s="34"/>
      <c r="Q33" s="14"/>
      <c r="R33" s="14"/>
      <c r="S33" s="13"/>
      <c r="T33" s="67"/>
      <c r="U33" s="78"/>
      <c r="V33" s="15"/>
      <c r="W33" s="15"/>
      <c r="X33" s="15"/>
    </row>
    <row r="34" spans="1:34" ht="22.5" customHeight="1">
      <c r="A34" s="11"/>
      <c r="B34" s="38"/>
      <c r="C34" s="49"/>
      <c r="D34" s="46"/>
      <c r="E34" s="54"/>
      <c r="F34" s="52"/>
      <c r="G34" s="44"/>
      <c r="H34" s="44"/>
      <c r="I34" s="18"/>
      <c r="K34" s="38"/>
      <c r="L34" s="49"/>
      <c r="M34" s="46"/>
      <c r="N34" s="65"/>
      <c r="O34" s="52"/>
      <c r="P34" s="66"/>
      <c r="Q34" s="66"/>
      <c r="T34" s="67"/>
      <c r="AG34" s="2"/>
      <c r="AH34" s="2"/>
    </row>
    <row r="35" spans="1:31" s="2" customFormat="1" ht="22.5" customHeight="1">
      <c r="A35" s="34" t="s">
        <v>10</v>
      </c>
      <c r="B35" s="39">
        <f>MOD(Z35,10)</f>
        <v>9</v>
      </c>
      <c r="C35" s="50" t="s">
        <v>0</v>
      </c>
      <c r="D35" s="47">
        <f>IF(AD35&lt;10,"",INT(AD35/10))</f>
        <v>3</v>
      </c>
      <c r="E35" s="64">
        <f>INT(AD35)-IF(D35="",0,D35)*10</f>
        <v>4</v>
      </c>
      <c r="F35" s="53" t="str">
        <f>IF(G35="","","．")</f>
        <v>．</v>
      </c>
      <c r="G35" s="43">
        <f>INT(AD35*10-IF(D35="",0,D35)*100-E35*10)</f>
        <v>0</v>
      </c>
      <c r="H35" s="43">
        <f>INT(AD35*100-IF(D35="",0,D35)*1000-E35*100-G35*10+0.1)</f>
        <v>8</v>
      </c>
      <c r="I35" s="70"/>
      <c r="J35" s="34" t="s">
        <v>7</v>
      </c>
      <c r="K35" s="39">
        <f>MOD(Z37,10)</f>
        <v>3</v>
      </c>
      <c r="L35" s="50" t="s">
        <v>0</v>
      </c>
      <c r="M35" s="47">
        <f>IF(AD37&lt;10,"",INT(AD37/10))</f>
        <v>2</v>
      </c>
      <c r="N35" s="64">
        <f>INT(AD37)-IF(M35="",0,M35)*10</f>
        <v>1</v>
      </c>
      <c r="O35" s="53" t="str">
        <f>IF(P35="","","．")</f>
        <v>．</v>
      </c>
      <c r="P35" s="43">
        <f>INT(AD37*10-IF(M35="",0,M35)*100-N35*10)</f>
        <v>6</v>
      </c>
      <c r="Q35" s="43">
        <f>INT(AD37*100-IF(M35="",0,M35)*1000-N35*100-P35*10+0.1)</f>
        <v>2</v>
      </c>
      <c r="R35" s="70"/>
      <c r="S35" s="12"/>
      <c r="T35" s="67" t="s">
        <v>30</v>
      </c>
      <c r="U35" s="77">
        <f>AA35</f>
        <v>3.78</v>
      </c>
      <c r="V35" s="12" t="s">
        <v>1</v>
      </c>
      <c r="W35" s="12">
        <f>AE35</f>
        <v>0.06</v>
      </c>
      <c r="X35" s="15"/>
      <c r="Z35" s="2">
        <f>AH14</f>
        <v>9</v>
      </c>
      <c r="AA35" s="2">
        <f ca="1">INT(RAND()*MIN(4000/Z35,1000)+1)/100</f>
        <v>3.78</v>
      </c>
      <c r="AB35" s="2">
        <f ca="1">INT(RAND()*(Z35-1)+1)/100</f>
        <v>0.06</v>
      </c>
      <c r="AC35" s="2">
        <f>Z35*AA35+AB35</f>
        <v>34.08</v>
      </c>
      <c r="AD35" s="2">
        <f>IF(INT(AC35*100)-INT(AC35*10)*10=0,AC35+0.01,AC35)</f>
        <v>34.08</v>
      </c>
      <c r="AE35" s="2">
        <f>IF(AC35&lt;&gt;AD35,AB35+0.01,AB35)</f>
        <v>0.06</v>
      </c>
    </row>
    <row r="36" spans="1:24" s="2" customFormat="1" ht="22.5" customHeight="1">
      <c r="A36" s="34"/>
      <c r="B36" s="40"/>
      <c r="C36" s="51"/>
      <c r="D36" s="48"/>
      <c r="E36" s="55"/>
      <c r="F36" s="45"/>
      <c r="G36" s="41"/>
      <c r="H36" s="41"/>
      <c r="I36" s="12"/>
      <c r="J36" s="13"/>
      <c r="K36" s="41"/>
      <c r="L36" s="58"/>
      <c r="M36" s="57"/>
      <c r="N36" s="62"/>
      <c r="O36" s="45"/>
      <c r="P36" s="56"/>
      <c r="Q36" s="56"/>
      <c r="R36" s="73"/>
      <c r="S36" s="13"/>
      <c r="T36" s="67"/>
      <c r="U36" s="78"/>
      <c r="V36" s="15"/>
      <c r="W36" s="15"/>
      <c r="X36" s="15"/>
    </row>
    <row r="37" spans="1:31" s="2" customFormat="1" ht="22.5" customHeight="1">
      <c r="A37" s="34"/>
      <c r="B37" s="40"/>
      <c r="C37" s="51"/>
      <c r="D37" s="48"/>
      <c r="E37" s="55"/>
      <c r="F37" s="45"/>
      <c r="G37" s="41"/>
      <c r="H37" s="41"/>
      <c r="I37" s="12"/>
      <c r="J37" s="13"/>
      <c r="K37" s="41"/>
      <c r="L37" s="58"/>
      <c r="M37" s="57"/>
      <c r="N37" s="62"/>
      <c r="O37" s="45"/>
      <c r="P37" s="56"/>
      <c r="Q37" s="56"/>
      <c r="R37" s="73"/>
      <c r="S37" s="13"/>
      <c r="T37" s="67" t="s">
        <v>7</v>
      </c>
      <c r="U37" s="77">
        <f>AA37</f>
        <v>7.2</v>
      </c>
      <c r="V37" s="12" t="s">
        <v>1</v>
      </c>
      <c r="W37" s="12">
        <f>AE37</f>
        <v>0.02</v>
      </c>
      <c r="X37" s="15"/>
      <c r="Z37" s="2">
        <f>AH15</f>
        <v>3</v>
      </c>
      <c r="AA37" s="2">
        <f ca="1">INT(RAND()*MIN(5000/Z37,1000)+1)/100</f>
        <v>7.2</v>
      </c>
      <c r="AB37" s="2">
        <f ca="1">INT(RAND()*(Z37-1)+1)/100</f>
        <v>0.02</v>
      </c>
      <c r="AC37" s="2">
        <f>Z37*AA37+AB37</f>
        <v>21.62</v>
      </c>
      <c r="AD37" s="2">
        <f>IF(INT(AC37*100)-INT(AC37*10)*10=0,AC37+0.01,AC37)</f>
        <v>21.62</v>
      </c>
      <c r="AE37" s="2">
        <f>IF(AC37&lt;&gt;AD37,AB37+0.01,AB37)</f>
        <v>0.02</v>
      </c>
    </row>
    <row r="38" spans="1:24" s="2" customFormat="1" ht="22.5" customHeight="1">
      <c r="A38" s="34"/>
      <c r="B38" s="40"/>
      <c r="C38" s="51"/>
      <c r="D38" s="48"/>
      <c r="E38" s="55"/>
      <c r="F38" s="45"/>
      <c r="G38" s="42"/>
      <c r="H38" s="42"/>
      <c r="I38" s="15"/>
      <c r="J38" s="13"/>
      <c r="K38" s="41"/>
      <c r="L38" s="58"/>
      <c r="M38" s="57"/>
      <c r="N38" s="62"/>
      <c r="O38" s="45"/>
      <c r="P38" s="56"/>
      <c r="Q38" s="56"/>
      <c r="R38" s="14"/>
      <c r="S38" s="13"/>
      <c r="T38" s="67"/>
      <c r="U38" s="77"/>
      <c r="V38" s="12"/>
      <c r="W38" s="12"/>
      <c r="X38" s="15"/>
    </row>
    <row r="39" spans="1:24" s="2" customFormat="1" ht="22.5" customHeight="1">
      <c r="A39" s="34"/>
      <c r="B39" s="40"/>
      <c r="C39" s="51"/>
      <c r="D39" s="48"/>
      <c r="E39" s="55"/>
      <c r="F39" s="45"/>
      <c r="G39" s="41"/>
      <c r="H39" s="41"/>
      <c r="I39" s="15"/>
      <c r="J39" s="13"/>
      <c r="K39" s="41"/>
      <c r="L39" s="58"/>
      <c r="M39" s="57"/>
      <c r="N39" s="62"/>
      <c r="O39" s="45"/>
      <c r="P39" s="56"/>
      <c r="Q39" s="56"/>
      <c r="R39" s="14"/>
      <c r="S39" s="13"/>
      <c r="T39" s="67"/>
      <c r="U39" s="78"/>
      <c r="V39" s="15"/>
      <c r="W39" s="15"/>
      <c r="X39" s="15"/>
    </row>
    <row r="40" spans="1:24" s="2" customFormat="1" ht="22.5" customHeight="1">
      <c r="A40" s="34"/>
      <c r="B40" s="40"/>
      <c r="C40" s="51"/>
      <c r="D40" s="48"/>
      <c r="E40" s="55"/>
      <c r="F40" s="45"/>
      <c r="G40" s="42"/>
      <c r="H40" s="42"/>
      <c r="I40" s="15"/>
      <c r="J40" s="13"/>
      <c r="K40" s="41"/>
      <c r="L40" s="58"/>
      <c r="M40" s="57"/>
      <c r="N40" s="62"/>
      <c r="O40" s="45"/>
      <c r="P40" s="56"/>
      <c r="Q40" s="56"/>
      <c r="R40" s="14"/>
      <c r="S40" s="13"/>
      <c r="T40" s="67"/>
      <c r="U40" s="77"/>
      <c r="V40" s="12"/>
      <c r="W40" s="12"/>
      <c r="X40" s="15"/>
    </row>
    <row r="41" spans="1:34" s="2" customFormat="1" ht="22.5" customHeight="1">
      <c r="A41" s="34"/>
      <c r="B41" s="40"/>
      <c r="C41" s="51"/>
      <c r="D41" s="48"/>
      <c r="E41" s="55"/>
      <c r="F41" s="45"/>
      <c r="G41" s="41"/>
      <c r="H41" s="41"/>
      <c r="I41" s="15"/>
      <c r="J41" s="13"/>
      <c r="K41" s="41"/>
      <c r="L41" s="58"/>
      <c r="M41" s="57"/>
      <c r="N41" s="62"/>
      <c r="O41" s="45"/>
      <c r="P41" s="56"/>
      <c r="Q41" s="56"/>
      <c r="R41" s="14"/>
      <c r="S41" s="13"/>
      <c r="T41" s="67"/>
      <c r="U41" s="78"/>
      <c r="V41" s="15"/>
      <c r="W41" s="15"/>
      <c r="X41" s="15"/>
      <c r="AG41"/>
      <c r="AH41"/>
    </row>
    <row r="42" spans="1:34" s="2" customFormat="1" ht="7.5" customHeight="1">
      <c r="A42" s="34"/>
      <c r="B42" s="14"/>
      <c r="C42" s="22"/>
      <c r="D42" s="22"/>
      <c r="E42" s="4"/>
      <c r="F42" s="3"/>
      <c r="G42" s="15"/>
      <c r="H42" s="15"/>
      <c r="I42" s="15"/>
      <c r="J42" s="13"/>
      <c r="K42" s="15"/>
      <c r="L42" s="25"/>
      <c r="M42" s="25"/>
      <c r="N42" s="5"/>
      <c r="O42" s="3"/>
      <c r="P42" s="34"/>
      <c r="Q42" s="14"/>
      <c r="R42" s="14"/>
      <c r="S42" s="13"/>
      <c r="T42" s="67"/>
      <c r="U42" s="78"/>
      <c r="V42" s="15"/>
      <c r="W42" s="15"/>
      <c r="X42" s="15"/>
      <c r="AG42"/>
      <c r="AH42"/>
    </row>
    <row r="43" spans="20:21" ht="21" customHeight="1">
      <c r="T43" s="68"/>
      <c r="U43" s="79"/>
    </row>
    <row r="44" spans="20:21" ht="21" customHeight="1">
      <c r="T44" s="68"/>
      <c r="U44" s="79"/>
    </row>
    <row r="45" ht="18.75">
      <c r="U45" s="79"/>
    </row>
    <row r="46" ht="18.75">
      <c r="U46" s="79"/>
    </row>
    <row r="47" ht="18.75">
      <c r="U47" s="79"/>
    </row>
    <row r="48" ht="18.75">
      <c r="U48" s="79"/>
    </row>
    <row r="49" ht="18.75">
      <c r="U49" s="79"/>
    </row>
    <row r="50" ht="18.75">
      <c r="U50" s="79"/>
    </row>
    <row r="51" ht="18.75">
      <c r="U51" s="79"/>
    </row>
    <row r="52" ht="18.75">
      <c r="U52" s="79"/>
    </row>
    <row r="53" ht="18.75">
      <c r="U53" s="79"/>
    </row>
    <row r="54" ht="18.75">
      <c r="U54" s="79"/>
    </row>
    <row r="55" ht="18.75">
      <c r="U55" s="79"/>
    </row>
    <row r="56" ht="18.75">
      <c r="U56" s="79"/>
    </row>
    <row r="57" ht="18.75">
      <c r="U57" s="79"/>
    </row>
    <row r="58" ht="18.75">
      <c r="U58" s="79"/>
    </row>
  </sheetData>
  <sheetProtection/>
  <mergeCells count="9">
    <mergeCell ref="AC7:AD7"/>
    <mergeCell ref="B2:E2"/>
    <mergeCell ref="T1:W1"/>
    <mergeCell ref="A3:B5"/>
    <mergeCell ref="C3:D3"/>
    <mergeCell ref="C4:D4"/>
    <mergeCell ref="C5:D5"/>
    <mergeCell ref="E3:R5"/>
    <mergeCell ref="U3:W3"/>
  </mergeCells>
  <printOptions/>
  <pageMargins left="0.51" right="0.21" top="0.68" bottom="0.2" header="0.51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2016-07-05T00:29:31Z</cp:lastPrinted>
  <dcterms:created xsi:type="dcterms:W3CDTF">1999-05-08T10:31:43Z</dcterms:created>
  <dcterms:modified xsi:type="dcterms:W3CDTF">2016-07-06T14:21:10Z</dcterms:modified>
  <cp:category/>
  <cp:version/>
  <cp:contentType/>
  <cp:contentStatus/>
</cp:coreProperties>
</file>