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45" windowWidth="1431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'Sheet1'!$A$1:$X$38</definedName>
  </definedNames>
  <calcPr fullCalcOnLoad="1"/>
</workbook>
</file>

<file path=xl/sharedStrings.xml><?xml version="1.0" encoding="utf-8"?>
<sst xmlns="http://schemas.openxmlformats.org/spreadsheetml/2006/main" count="40" uniqueCount="24">
  <si>
    <t>）</t>
  </si>
  <si>
    <t>NO.</t>
  </si>
  <si>
    <t>①</t>
  </si>
  <si>
    <t>②</t>
  </si>
  <si>
    <t>No.</t>
  </si>
  <si>
    <t>10位最大</t>
  </si>
  <si>
    <t>割られる数</t>
  </si>
  <si>
    <t xml:space="preserve">  年　組　名前</t>
  </si>
  <si>
    <t>①</t>
  </si>
  <si>
    <t>②</t>
  </si>
  <si>
    <t>①</t>
  </si>
  <si>
    <t>②</t>
  </si>
  <si>
    <t>③</t>
  </si>
  <si>
    <t>④</t>
  </si>
  <si>
    <t>⑥</t>
  </si>
  <si>
    <t>⑤</t>
  </si>
  <si>
    <t>⑦</t>
  </si>
  <si>
    <t>⑧</t>
  </si>
  <si>
    <t>⑩</t>
  </si>
  <si>
    <t>⑨</t>
  </si>
  <si>
    <t>⑥</t>
  </si>
  <si>
    <r>
      <t>○○．○÷○○の筆算</t>
    </r>
    <r>
      <rPr>
        <sz val="10"/>
        <rFont val="ＭＳ Ｐゴシック"/>
        <family val="3"/>
      </rPr>
      <t>（答え小数・あまりなし）</t>
    </r>
  </si>
  <si>
    <t>13.小数と整数のかけ算・わり算④</t>
  </si>
  <si>
    <t>041175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</si>
</sst>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 quotePrefix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14" fontId="4" fillId="0" borderId="0" xfId="0" applyNumberFormat="1" applyFont="1" applyAlignment="1">
      <alignment horizontal="center"/>
    </xf>
    <xf numFmtId="14" fontId="4" fillId="0" borderId="11" xfId="0" applyNumberFormat="1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2" width="1.875" style="0" customWidth="1"/>
    <col min="3" max="3" width="5.00390625" style="24" customWidth="1"/>
    <col min="4" max="4" width="1.25" style="24" customWidth="1"/>
    <col min="5" max="5" width="3.75390625" style="11" customWidth="1"/>
    <col min="6" max="6" width="3.75390625" style="28" customWidth="1"/>
    <col min="7" max="7" width="1.25" style="11" customWidth="1"/>
    <col min="8" max="8" width="5.00390625" style="4" customWidth="1"/>
    <col min="9" max="9" width="5.00390625" style="24" customWidth="1"/>
    <col min="10" max="11" width="4.375" style="10" customWidth="1"/>
    <col min="12" max="12" width="1.875" style="11" customWidth="1"/>
    <col min="13" max="13" width="5.00390625" style="10" customWidth="1"/>
    <col min="14" max="14" width="1.25" style="10" customWidth="1"/>
    <col min="15" max="16" width="3.75390625" style="10" customWidth="1"/>
    <col min="17" max="17" width="1.25" style="10" customWidth="1"/>
    <col min="18" max="19" width="5.00390625" style="28" customWidth="1"/>
    <col min="20" max="20" width="6.25390625" style="10" customWidth="1"/>
    <col min="21" max="21" width="5.00390625" style="11" customWidth="1"/>
    <col min="22" max="22" width="4.375" style="48" customWidth="1"/>
    <col min="23" max="23" width="8.75390625" style="10" customWidth="1"/>
    <col min="24" max="24" width="1.25" style="10" customWidth="1"/>
    <col min="25" max="25" width="3.75390625" style="10" customWidth="1"/>
    <col min="26" max="26" width="3.75390625" style="0" customWidth="1"/>
    <col min="27" max="27" width="7.50390625" style="0" customWidth="1"/>
    <col min="28" max="28" width="11.00390625" style="0" customWidth="1"/>
    <col min="29" max="29" width="5.625" style="0" customWidth="1"/>
    <col min="30" max="30" width="7.00390625" style="0" customWidth="1"/>
    <col min="31" max="33" width="2.625" style="0" customWidth="1"/>
    <col min="34" max="34" width="3.50390625" style="0" customWidth="1"/>
    <col min="35" max="35" width="4.375" style="0" customWidth="1"/>
    <col min="36" max="37" width="3.625" style="0" customWidth="1"/>
  </cols>
  <sheetData>
    <row r="1" spans="1:24" s="1" customFormat="1" ht="21" customHeight="1">
      <c r="A1" s="25" t="s">
        <v>22</v>
      </c>
      <c r="C1" s="24"/>
      <c r="D1" s="24"/>
      <c r="E1" s="43"/>
      <c r="F1" s="33"/>
      <c r="G1" s="7"/>
      <c r="J1" s="34" t="s">
        <v>21</v>
      </c>
      <c r="L1" s="35"/>
      <c r="M1" s="6"/>
      <c r="N1" s="6"/>
      <c r="O1" s="6"/>
      <c r="P1" s="6"/>
      <c r="Q1" s="24"/>
      <c r="R1" s="6"/>
      <c r="S1" s="6"/>
      <c r="T1" s="33"/>
      <c r="U1" s="6"/>
      <c r="V1" s="79" t="s">
        <v>23</v>
      </c>
      <c r="W1" s="84"/>
      <c r="X1" s="84"/>
    </row>
    <row r="2" spans="2:27" s="1" customFormat="1" ht="21" customHeight="1">
      <c r="B2" s="78">
        <f ca="1">TODAY()</f>
        <v>42406</v>
      </c>
      <c r="C2" s="78"/>
      <c r="D2" s="78"/>
      <c r="E2" s="78"/>
      <c r="F2" s="78"/>
      <c r="G2" s="78"/>
      <c r="H2" s="5"/>
      <c r="I2" s="24"/>
      <c r="J2" s="24"/>
      <c r="K2" s="8"/>
      <c r="L2" s="8"/>
      <c r="M2" s="36" t="s">
        <v>7</v>
      </c>
      <c r="N2" s="18"/>
      <c r="O2" s="18"/>
      <c r="P2" s="19"/>
      <c r="Q2" s="31"/>
      <c r="R2" s="19"/>
      <c r="S2" s="19"/>
      <c r="T2" s="29"/>
      <c r="U2" s="18"/>
      <c r="V2" s="46"/>
      <c r="W2" s="42"/>
      <c r="X2" s="6"/>
      <c r="Y2" s="6"/>
      <c r="Z2" s="6"/>
      <c r="AA2" s="6"/>
    </row>
    <row r="3" spans="3:25" s="1" customFormat="1" ht="11.25" customHeight="1">
      <c r="C3" s="24"/>
      <c r="D3" s="24"/>
      <c r="E3" s="44"/>
      <c r="F3" s="6"/>
      <c r="G3" s="7"/>
      <c r="H3" s="26"/>
      <c r="I3" s="24"/>
      <c r="J3" s="5"/>
      <c r="K3" s="8"/>
      <c r="L3" s="8"/>
      <c r="M3" s="7"/>
      <c r="N3" s="20"/>
      <c r="O3" s="21"/>
      <c r="P3" s="21"/>
      <c r="Q3" s="22"/>
      <c r="R3" s="24"/>
      <c r="S3" s="24"/>
      <c r="T3" s="22"/>
      <c r="U3" s="22"/>
      <c r="V3" s="41"/>
      <c r="W3" s="37"/>
      <c r="X3" s="6"/>
      <c r="Y3" s="6"/>
    </row>
    <row r="4" spans="3:37" ht="22.5" customHeight="1">
      <c r="C4" s="52"/>
      <c r="D4" s="71"/>
      <c r="E4" s="72"/>
      <c r="F4" s="73"/>
      <c r="G4" s="74"/>
      <c r="H4" s="75"/>
      <c r="I4" s="53"/>
      <c r="J4" s="11"/>
      <c r="L4" s="10"/>
      <c r="M4" s="53"/>
      <c r="N4" s="71"/>
      <c r="O4" s="76"/>
      <c r="P4" s="77"/>
      <c r="Q4" s="74"/>
      <c r="R4" s="75"/>
      <c r="S4" s="53"/>
      <c r="T4" s="82"/>
      <c r="V4" s="41"/>
      <c r="AA4" t="s">
        <v>4</v>
      </c>
      <c r="AC4" s="38" t="s">
        <v>5</v>
      </c>
      <c r="AD4" s="39" t="s">
        <v>6</v>
      </c>
      <c r="AI4" s="32" t="s">
        <v>1</v>
      </c>
      <c r="AJ4" s="32" t="s">
        <v>2</v>
      </c>
      <c r="AK4" s="32" t="s">
        <v>3</v>
      </c>
    </row>
    <row r="5" spans="1:37" s="2" customFormat="1" ht="22.5" customHeight="1">
      <c r="A5" s="49" t="s">
        <v>8</v>
      </c>
      <c r="B5" s="3"/>
      <c r="C5" s="55">
        <f>VLOOKUP(AA5,$AI$5:$AK$12,2)</f>
        <v>2</v>
      </c>
      <c r="D5" s="80" t="s">
        <v>0</v>
      </c>
      <c r="E5" s="67">
        <f>IF(AE5=0,"",AE5)</f>
      </c>
      <c r="F5" s="80">
        <f>AF5</f>
        <v>0</v>
      </c>
      <c r="G5" s="81" t="str">
        <f>IF(H5="","","．")</f>
        <v>．</v>
      </c>
      <c r="H5" s="70">
        <f>IF(AG5=0,"",AG5)</f>
        <v>5</v>
      </c>
      <c r="I5" s="56"/>
      <c r="J5" s="13"/>
      <c r="K5" s="49" t="s">
        <v>9</v>
      </c>
      <c r="L5" s="14"/>
      <c r="M5" s="55">
        <f>VLOOKUP(AA7,$AI$5:$AK$12,2)</f>
        <v>5</v>
      </c>
      <c r="N5" s="80" t="s">
        <v>0</v>
      </c>
      <c r="O5" s="67">
        <f>IF(AE7=0,"",AE7)</f>
      </c>
      <c r="P5" s="80">
        <f>AF7</f>
        <v>3</v>
      </c>
      <c r="Q5" s="69" t="str">
        <f>IF(R5="","","．")</f>
        <v>．</v>
      </c>
      <c r="R5" s="70">
        <f>IF(AG7=0,"",AG7)</f>
        <v>7</v>
      </c>
      <c r="S5" s="56"/>
      <c r="T5" s="12"/>
      <c r="U5" s="12"/>
      <c r="V5" s="41" t="s">
        <v>10</v>
      </c>
      <c r="W5" s="23">
        <f>(AC5+VLOOKUP(AA5,$AI$5:$AK$12,3))/100</f>
        <v>0.25</v>
      </c>
      <c r="X5" s="12"/>
      <c r="Y5" s="12"/>
      <c r="AA5" s="2">
        <f ca="1">INT(RAND()*8+1)</f>
        <v>1</v>
      </c>
      <c r="AC5" s="2">
        <f ca="1">INT(RAND()*19+1)*10</f>
        <v>20</v>
      </c>
      <c r="AD5" s="2">
        <f>W5*C5*10</f>
        <v>5</v>
      </c>
      <c r="AE5" s="4">
        <f>INT(AD5/100)</f>
        <v>0</v>
      </c>
      <c r="AF5" s="4">
        <f>INT(AD5/10-AE5*10)</f>
        <v>0</v>
      </c>
      <c r="AG5" s="40">
        <f>AD5-AF5*10-AE5*100</f>
        <v>5</v>
      </c>
      <c r="AI5" s="2">
        <v>1</v>
      </c>
      <c r="AJ5" s="2">
        <v>2</v>
      </c>
      <c r="AK5" s="2">
        <v>5</v>
      </c>
    </row>
    <row r="6" spans="1:37" s="2" customFormat="1" ht="22.5" customHeight="1">
      <c r="A6" s="50"/>
      <c r="B6" s="3"/>
      <c r="C6" s="57"/>
      <c r="D6" s="60"/>
      <c r="E6" s="59"/>
      <c r="F6" s="62"/>
      <c r="G6" s="58"/>
      <c r="H6" s="56"/>
      <c r="I6" s="56"/>
      <c r="J6" s="13"/>
      <c r="K6" s="9"/>
      <c r="L6" s="15"/>
      <c r="M6" s="56"/>
      <c r="N6" s="64"/>
      <c r="O6" s="63"/>
      <c r="P6" s="65"/>
      <c r="Q6" s="58"/>
      <c r="R6" s="61"/>
      <c r="S6" s="61"/>
      <c r="T6" s="83"/>
      <c r="U6" s="13"/>
      <c r="V6" s="41"/>
      <c r="W6" s="16"/>
      <c r="X6" s="15"/>
      <c r="Y6" s="15"/>
      <c r="AI6" s="2">
        <v>2</v>
      </c>
      <c r="AJ6" s="2">
        <v>4</v>
      </c>
      <c r="AK6" s="2">
        <v>5</v>
      </c>
    </row>
    <row r="7" spans="1:37" s="2" customFormat="1" ht="22.5" customHeight="1">
      <c r="A7" s="50"/>
      <c r="B7" s="3"/>
      <c r="C7" s="57"/>
      <c r="D7" s="60"/>
      <c r="E7" s="59"/>
      <c r="F7" s="62"/>
      <c r="G7" s="58"/>
      <c r="H7" s="56"/>
      <c r="I7" s="56"/>
      <c r="J7" s="13"/>
      <c r="K7" s="9"/>
      <c r="L7" s="15"/>
      <c r="M7" s="56"/>
      <c r="N7" s="64"/>
      <c r="O7" s="63"/>
      <c r="P7" s="65"/>
      <c r="Q7" s="58"/>
      <c r="R7" s="61"/>
      <c r="S7" s="61"/>
      <c r="T7" s="83"/>
      <c r="U7" s="13"/>
      <c r="V7" s="41" t="s">
        <v>11</v>
      </c>
      <c r="W7" s="23">
        <f>(AC7+VLOOKUP(AA7,$AI$5:$AK$12,3))/100</f>
        <v>0.74</v>
      </c>
      <c r="X7" s="12"/>
      <c r="Y7" s="12"/>
      <c r="AA7" s="2">
        <f ca="1">INT(RAND()*8+1)</f>
        <v>4</v>
      </c>
      <c r="AC7" s="2">
        <f ca="1">INT(RAND()*19+1)*10</f>
        <v>70</v>
      </c>
      <c r="AD7" s="2">
        <f>W7*M5*10</f>
        <v>37</v>
      </c>
      <c r="AE7" s="4">
        <f>INT(AD7/100)</f>
        <v>0</v>
      </c>
      <c r="AF7" s="4">
        <f>INT(AD7/10-AE7*10)</f>
        <v>3</v>
      </c>
      <c r="AG7" s="40">
        <f>AD7-AF7*10-AE7*100</f>
        <v>7</v>
      </c>
      <c r="AI7" s="2">
        <v>3</v>
      </c>
      <c r="AJ7" s="2">
        <v>5</v>
      </c>
      <c r="AK7" s="2">
        <v>2</v>
      </c>
    </row>
    <row r="8" spans="1:37" s="2" customFormat="1" ht="22.5" customHeight="1">
      <c r="A8" s="50"/>
      <c r="B8" s="3"/>
      <c r="C8" s="57"/>
      <c r="D8" s="60"/>
      <c r="E8" s="59"/>
      <c r="F8" s="62"/>
      <c r="G8" s="58"/>
      <c r="H8" s="56"/>
      <c r="I8" s="56"/>
      <c r="J8" s="13"/>
      <c r="K8" s="9"/>
      <c r="L8" s="15"/>
      <c r="M8" s="56"/>
      <c r="N8" s="64"/>
      <c r="O8" s="63"/>
      <c r="P8" s="65"/>
      <c r="Q8" s="58"/>
      <c r="R8" s="61"/>
      <c r="S8" s="61"/>
      <c r="T8" s="83"/>
      <c r="U8" s="13"/>
      <c r="V8" s="41"/>
      <c r="W8" s="12"/>
      <c r="X8" s="12"/>
      <c r="Y8" s="12"/>
      <c r="AI8" s="2">
        <v>4</v>
      </c>
      <c r="AJ8" s="2">
        <v>5</v>
      </c>
      <c r="AK8" s="2">
        <v>4</v>
      </c>
    </row>
    <row r="9" spans="1:37" s="2" customFormat="1" ht="22.5" customHeight="1">
      <c r="A9" s="50"/>
      <c r="B9" s="3"/>
      <c r="C9" s="57"/>
      <c r="D9" s="60"/>
      <c r="E9" s="59"/>
      <c r="F9" s="62"/>
      <c r="G9" s="58"/>
      <c r="H9" s="56"/>
      <c r="I9" s="56"/>
      <c r="J9" s="13"/>
      <c r="K9" s="9"/>
      <c r="L9" s="15"/>
      <c r="M9" s="56"/>
      <c r="N9" s="64"/>
      <c r="O9" s="63"/>
      <c r="P9" s="65"/>
      <c r="Q9" s="58"/>
      <c r="R9" s="61"/>
      <c r="S9" s="61"/>
      <c r="T9" s="83"/>
      <c r="U9" s="13"/>
      <c r="V9" s="41"/>
      <c r="W9" s="16"/>
      <c r="X9" s="15"/>
      <c r="Y9" s="15"/>
      <c r="AI9" s="2">
        <v>5</v>
      </c>
      <c r="AJ9" s="2">
        <v>5</v>
      </c>
      <c r="AK9" s="2">
        <v>6</v>
      </c>
    </row>
    <row r="10" spans="1:37" s="2" customFormat="1" ht="15" customHeight="1">
      <c r="A10" s="50"/>
      <c r="B10" s="3"/>
      <c r="C10" s="45"/>
      <c r="D10" s="27"/>
      <c r="E10" s="13"/>
      <c r="F10" s="4"/>
      <c r="G10" s="3"/>
      <c r="H10" s="15"/>
      <c r="I10" s="15"/>
      <c r="J10" s="13"/>
      <c r="K10" s="9"/>
      <c r="L10" s="15"/>
      <c r="M10" s="15"/>
      <c r="N10" s="30"/>
      <c r="O10" s="30"/>
      <c r="P10" s="14"/>
      <c r="Q10" s="3"/>
      <c r="R10" s="14"/>
      <c r="S10" s="14"/>
      <c r="T10" s="14"/>
      <c r="U10" s="13"/>
      <c r="V10" s="41"/>
      <c r="W10" s="16"/>
      <c r="X10" s="15"/>
      <c r="Y10" s="15"/>
      <c r="AI10" s="2">
        <v>6</v>
      </c>
      <c r="AJ10" s="2">
        <v>5</v>
      </c>
      <c r="AK10" s="2">
        <v>8</v>
      </c>
    </row>
    <row r="11" spans="1:37" ht="22.5" customHeight="1">
      <c r="A11" s="51"/>
      <c r="C11" s="52"/>
      <c r="D11" s="71"/>
      <c r="E11" s="72"/>
      <c r="F11" s="73"/>
      <c r="G11" s="74"/>
      <c r="H11" s="75"/>
      <c r="I11" s="53"/>
      <c r="J11" s="11"/>
      <c r="K11" s="9"/>
      <c r="L11" s="10"/>
      <c r="M11" s="53"/>
      <c r="N11" s="71"/>
      <c r="O11" s="76"/>
      <c r="P11" s="77"/>
      <c r="Q11" s="74"/>
      <c r="R11" s="75"/>
      <c r="S11" s="53"/>
      <c r="T11" s="82"/>
      <c r="V11" s="41"/>
      <c r="AI11" s="2">
        <v>7</v>
      </c>
      <c r="AJ11" s="2">
        <v>6</v>
      </c>
      <c r="AK11" s="2">
        <v>5</v>
      </c>
    </row>
    <row r="12" spans="1:37" s="2" customFormat="1" ht="22.5" customHeight="1">
      <c r="A12" s="49" t="s">
        <v>12</v>
      </c>
      <c r="B12" s="3"/>
      <c r="C12" s="55">
        <f>VLOOKUP(AA12,$AI$5:$AK$12,2)</f>
        <v>5</v>
      </c>
      <c r="D12" s="66" t="s">
        <v>0</v>
      </c>
      <c r="E12" s="67">
        <f>IF(AE12=0,"",AE12)</f>
      </c>
      <c r="F12" s="68">
        <f>AF12</f>
        <v>4</v>
      </c>
      <c r="G12" s="69" t="str">
        <f>IF(H12="","","．")</f>
        <v>．</v>
      </c>
      <c r="H12" s="70">
        <f>IF(AG12=0,"",AG12)</f>
        <v>8</v>
      </c>
      <c r="I12" s="56"/>
      <c r="J12" s="13"/>
      <c r="K12" s="49" t="s">
        <v>13</v>
      </c>
      <c r="L12" s="14"/>
      <c r="M12" s="54">
        <f>VLOOKUP(AA14,$AI$5:$AK$12,2)</f>
        <v>4</v>
      </c>
      <c r="N12" s="66" t="s">
        <v>0</v>
      </c>
      <c r="O12" s="67">
        <f>IF(AE14=0,"",AE14)</f>
      </c>
      <c r="P12" s="68">
        <f>AF14</f>
        <v>3</v>
      </c>
      <c r="Q12" s="69">
        <f>IF(R12="","","．")</f>
      </c>
      <c r="R12" s="70">
        <f>IF(AG14=0,"",AG14)</f>
      </c>
      <c r="S12" s="56"/>
      <c r="T12" s="12"/>
      <c r="U12" s="12"/>
      <c r="V12" s="41" t="s">
        <v>12</v>
      </c>
      <c r="W12" s="23">
        <f>(AC12+VLOOKUP(AA12,$AI$5:$AK$12,3))/10</f>
        <v>9.6</v>
      </c>
      <c r="X12" s="12"/>
      <c r="Y12" s="12"/>
      <c r="AA12" s="2">
        <f ca="1">INT(RAND()*8+1)</f>
        <v>5</v>
      </c>
      <c r="AC12" s="2">
        <f ca="1">INT(RAND()*9+1)*10</f>
        <v>90</v>
      </c>
      <c r="AD12" s="2">
        <f>W12*C12</f>
        <v>48</v>
      </c>
      <c r="AE12" s="4">
        <f>INT(AD12/100)</f>
        <v>0</v>
      </c>
      <c r="AF12" s="4">
        <f>INT(AD12/10-AE12*10)</f>
        <v>4</v>
      </c>
      <c r="AG12" s="40">
        <f>AD12-AF12*10-AE12*100</f>
        <v>8</v>
      </c>
      <c r="AI12" s="2">
        <v>8</v>
      </c>
      <c r="AJ12" s="2">
        <v>8</v>
      </c>
      <c r="AK12" s="2">
        <v>5</v>
      </c>
    </row>
    <row r="13" spans="1:25" s="2" customFormat="1" ht="22.5" customHeight="1">
      <c r="A13" s="50"/>
      <c r="B13" s="3"/>
      <c r="C13" s="57"/>
      <c r="D13" s="60"/>
      <c r="E13" s="59"/>
      <c r="F13" s="62"/>
      <c r="G13" s="58"/>
      <c r="H13" s="56"/>
      <c r="I13" s="56"/>
      <c r="J13" s="13"/>
      <c r="K13" s="9"/>
      <c r="L13" s="15"/>
      <c r="M13" s="56"/>
      <c r="N13" s="64"/>
      <c r="O13" s="63"/>
      <c r="P13" s="65"/>
      <c r="Q13" s="58"/>
      <c r="R13" s="61"/>
      <c r="S13" s="61"/>
      <c r="T13" s="83"/>
      <c r="U13" s="13"/>
      <c r="V13" s="41"/>
      <c r="W13" s="16"/>
      <c r="X13" s="15"/>
      <c r="Y13" s="15"/>
    </row>
    <row r="14" spans="1:33" s="2" customFormat="1" ht="22.5" customHeight="1">
      <c r="A14" s="50"/>
      <c r="B14" s="3"/>
      <c r="C14" s="57"/>
      <c r="D14" s="60"/>
      <c r="E14" s="59"/>
      <c r="F14" s="62"/>
      <c r="G14" s="58"/>
      <c r="H14" s="56"/>
      <c r="I14" s="56"/>
      <c r="J14" s="13"/>
      <c r="K14" s="9"/>
      <c r="L14" s="15"/>
      <c r="M14" s="56"/>
      <c r="N14" s="64"/>
      <c r="O14" s="63"/>
      <c r="P14" s="65"/>
      <c r="Q14" s="58"/>
      <c r="R14" s="61"/>
      <c r="S14" s="61"/>
      <c r="T14" s="83"/>
      <c r="U14" s="13"/>
      <c r="V14" s="41" t="s">
        <v>13</v>
      </c>
      <c r="W14" s="23">
        <f>(AC14+VLOOKUP(AA14,$AI$5:$AK$12,3))/10</f>
        <v>7.5</v>
      </c>
      <c r="X14" s="12"/>
      <c r="Y14" s="12"/>
      <c r="AA14" s="2">
        <f ca="1">INT(RAND()*8+1)</f>
        <v>2</v>
      </c>
      <c r="AC14" s="2">
        <f ca="1">INT(RAND()*9+1)*10</f>
        <v>70</v>
      </c>
      <c r="AD14" s="2">
        <f>W14*M12</f>
        <v>30</v>
      </c>
      <c r="AE14" s="4">
        <f>INT(AD14/100)</f>
        <v>0</v>
      </c>
      <c r="AF14" s="4">
        <f>INT(AD14/10-AE14*10)</f>
        <v>3</v>
      </c>
      <c r="AG14" s="40">
        <f>AD14-AF14*10-AE14*100</f>
        <v>0</v>
      </c>
    </row>
    <row r="15" spans="1:25" s="2" customFormat="1" ht="22.5" customHeight="1">
      <c r="A15" s="50"/>
      <c r="B15" s="3"/>
      <c r="C15" s="57"/>
      <c r="D15" s="60"/>
      <c r="E15" s="59"/>
      <c r="F15" s="62"/>
      <c r="G15" s="58"/>
      <c r="H15" s="56"/>
      <c r="I15" s="56"/>
      <c r="J15" s="13"/>
      <c r="K15" s="9"/>
      <c r="L15" s="15"/>
      <c r="M15" s="56"/>
      <c r="N15" s="64"/>
      <c r="O15" s="63"/>
      <c r="P15" s="65"/>
      <c r="Q15" s="58"/>
      <c r="R15" s="61"/>
      <c r="S15" s="61"/>
      <c r="T15" s="83"/>
      <c r="U15" s="13"/>
      <c r="V15" s="41"/>
      <c r="W15" s="12"/>
      <c r="X15" s="12"/>
      <c r="Y15" s="12"/>
    </row>
    <row r="16" spans="1:25" s="2" customFormat="1" ht="22.5" customHeight="1">
      <c r="A16" s="50"/>
      <c r="B16" s="3"/>
      <c r="C16" s="57"/>
      <c r="D16" s="60"/>
      <c r="E16" s="59"/>
      <c r="F16" s="62"/>
      <c r="G16" s="58"/>
      <c r="H16" s="56"/>
      <c r="I16" s="56"/>
      <c r="J16" s="13"/>
      <c r="K16" s="9"/>
      <c r="L16" s="15"/>
      <c r="M16" s="56"/>
      <c r="N16" s="64"/>
      <c r="O16" s="63"/>
      <c r="P16" s="65"/>
      <c r="Q16" s="58"/>
      <c r="R16" s="61"/>
      <c r="S16" s="61"/>
      <c r="T16" s="83"/>
      <c r="U16" s="13"/>
      <c r="V16" s="41"/>
      <c r="W16" s="16"/>
      <c r="X16" s="15"/>
      <c r="Y16" s="15"/>
    </row>
    <row r="17" spans="1:25" s="2" customFormat="1" ht="15" customHeight="1">
      <c r="A17" s="50"/>
      <c r="B17" s="3"/>
      <c r="C17" s="45"/>
      <c r="D17" s="27"/>
      <c r="E17" s="13"/>
      <c r="F17" s="4"/>
      <c r="G17" s="3"/>
      <c r="H17" s="15"/>
      <c r="I17" s="15"/>
      <c r="J17" s="13"/>
      <c r="K17" s="9"/>
      <c r="L17" s="15"/>
      <c r="M17" s="15"/>
      <c r="N17" s="30"/>
      <c r="O17" s="30"/>
      <c r="P17" s="14"/>
      <c r="Q17" s="3"/>
      <c r="R17" s="14"/>
      <c r="S17" s="14"/>
      <c r="T17" s="14"/>
      <c r="U17" s="13"/>
      <c r="V17" s="41"/>
      <c r="W17" s="16"/>
      <c r="X17" s="15"/>
      <c r="Y17" s="15"/>
    </row>
    <row r="18" spans="1:22" ht="22.5" customHeight="1">
      <c r="A18" s="51"/>
      <c r="C18" s="52"/>
      <c r="D18" s="71"/>
      <c r="E18" s="72"/>
      <c r="F18" s="73"/>
      <c r="G18" s="74"/>
      <c r="H18" s="75"/>
      <c r="I18" s="53"/>
      <c r="J18" s="11"/>
      <c r="K18" s="9"/>
      <c r="L18" s="10"/>
      <c r="M18" s="53"/>
      <c r="N18" s="71"/>
      <c r="O18" s="76"/>
      <c r="P18" s="77"/>
      <c r="Q18" s="74"/>
      <c r="R18" s="75"/>
      <c r="S18" s="53"/>
      <c r="T18" s="82"/>
      <c r="V18" s="41"/>
    </row>
    <row r="19" spans="1:33" s="2" customFormat="1" ht="22.5" customHeight="1">
      <c r="A19" s="49" t="s">
        <v>15</v>
      </c>
      <c r="B19" s="3"/>
      <c r="C19" s="55">
        <f>VLOOKUP(AA19,$AI$5:$AK$12,2)</f>
        <v>2</v>
      </c>
      <c r="D19" s="66" t="s">
        <v>0</v>
      </c>
      <c r="E19" s="67">
        <f>IF(AE19=0,"",AE19)</f>
      </c>
      <c r="F19" s="68">
        <f>AF19</f>
        <v>0</v>
      </c>
      <c r="G19" s="69" t="str">
        <f>IF(H19="","","．")</f>
        <v>．</v>
      </c>
      <c r="H19" s="70">
        <f>IF(AG19=0,"",AG19)</f>
        <v>7</v>
      </c>
      <c r="I19" s="56"/>
      <c r="J19" s="13"/>
      <c r="K19" s="49" t="s">
        <v>14</v>
      </c>
      <c r="L19" s="14"/>
      <c r="M19" s="54">
        <f>VLOOKUP(AA21,$AI$5:$AK$12,2)</f>
        <v>8</v>
      </c>
      <c r="N19" s="66" t="s">
        <v>0</v>
      </c>
      <c r="O19" s="67">
        <f>IF(AE21=0,"",AE21)</f>
      </c>
      <c r="P19" s="68">
        <f>AF21</f>
        <v>5</v>
      </c>
      <c r="Q19" s="69" t="str">
        <f>IF(R19="","","．")</f>
        <v>．</v>
      </c>
      <c r="R19" s="70">
        <f>IF(AG21=0,"",AG21)</f>
        <v>2</v>
      </c>
      <c r="S19" s="56"/>
      <c r="T19" s="12"/>
      <c r="U19" s="12"/>
      <c r="V19" s="41" t="s">
        <v>15</v>
      </c>
      <c r="W19" s="23">
        <f>(AC19+VLOOKUP(AA19,$AI$5:$AK$12,3))/10</f>
        <v>3.5</v>
      </c>
      <c r="X19" s="12"/>
      <c r="Y19" s="12"/>
      <c r="AA19" s="2">
        <f ca="1">INT(RAND()*8+1)</f>
        <v>1</v>
      </c>
      <c r="AC19" s="2">
        <f ca="1">INT(RAND()*9+1)*10</f>
        <v>30</v>
      </c>
      <c r="AD19" s="2">
        <f>W19*C19</f>
        <v>7</v>
      </c>
      <c r="AE19" s="4">
        <f>INT(AD19/100)</f>
        <v>0</v>
      </c>
      <c r="AF19" s="4">
        <f>INT(AD19/10-AE19*10)</f>
        <v>0</v>
      </c>
      <c r="AG19" s="40">
        <f>AD19-AF19*10-AE19*100</f>
        <v>7</v>
      </c>
    </row>
    <row r="20" spans="1:25" s="2" customFormat="1" ht="22.5" customHeight="1">
      <c r="A20" s="50"/>
      <c r="B20" s="3"/>
      <c r="C20" s="57"/>
      <c r="D20" s="60"/>
      <c r="E20" s="59"/>
      <c r="F20" s="62"/>
      <c r="G20" s="58"/>
      <c r="H20" s="56"/>
      <c r="I20" s="56"/>
      <c r="J20" s="13"/>
      <c r="K20" s="9"/>
      <c r="L20" s="15"/>
      <c r="M20" s="56"/>
      <c r="N20" s="64"/>
      <c r="O20" s="63"/>
      <c r="P20" s="65"/>
      <c r="Q20" s="58"/>
      <c r="R20" s="61"/>
      <c r="S20" s="61"/>
      <c r="T20" s="83"/>
      <c r="U20" s="13"/>
      <c r="V20" s="41"/>
      <c r="W20" s="16"/>
      <c r="X20" s="15"/>
      <c r="Y20" s="15"/>
    </row>
    <row r="21" spans="1:33" s="2" customFormat="1" ht="22.5" customHeight="1">
      <c r="A21" s="50"/>
      <c r="B21" s="3"/>
      <c r="C21" s="57"/>
      <c r="D21" s="60"/>
      <c r="E21" s="59"/>
      <c r="F21" s="62"/>
      <c r="G21" s="58"/>
      <c r="H21" s="56"/>
      <c r="I21" s="56"/>
      <c r="J21" s="13"/>
      <c r="K21" s="9"/>
      <c r="L21" s="15"/>
      <c r="M21" s="56"/>
      <c r="N21" s="64"/>
      <c r="O21" s="63"/>
      <c r="P21" s="65"/>
      <c r="Q21" s="58"/>
      <c r="R21" s="61"/>
      <c r="S21" s="61"/>
      <c r="T21" s="83"/>
      <c r="U21" s="13"/>
      <c r="V21" s="41" t="s">
        <v>20</v>
      </c>
      <c r="W21" s="23">
        <f>(AC21+VLOOKUP(AA21,$AI$5:$AK$12,3))/10</f>
        <v>6.5</v>
      </c>
      <c r="X21" s="12"/>
      <c r="Y21" s="12"/>
      <c r="AA21" s="2">
        <f ca="1">INT(RAND()*8+1)</f>
        <v>8</v>
      </c>
      <c r="AC21" s="2">
        <f ca="1">INT(RAND()*9+1)*10</f>
        <v>60</v>
      </c>
      <c r="AD21" s="2">
        <f>W21*M19</f>
        <v>52</v>
      </c>
      <c r="AE21" s="4">
        <f>INT(AD21/100)</f>
        <v>0</v>
      </c>
      <c r="AF21" s="4">
        <f>INT(AD21/10-AE21*10)</f>
        <v>5</v>
      </c>
      <c r="AG21" s="40">
        <f>AD21-AF21*10-AE21*100</f>
        <v>2</v>
      </c>
    </row>
    <row r="22" spans="1:25" s="2" customFormat="1" ht="22.5" customHeight="1">
      <c r="A22" s="50"/>
      <c r="B22" s="3"/>
      <c r="C22" s="57"/>
      <c r="D22" s="60"/>
      <c r="E22" s="59"/>
      <c r="F22" s="62"/>
      <c r="G22" s="58"/>
      <c r="H22" s="56"/>
      <c r="I22" s="56"/>
      <c r="J22" s="13"/>
      <c r="K22" s="9"/>
      <c r="L22" s="15"/>
      <c r="M22" s="56"/>
      <c r="N22" s="64"/>
      <c r="O22" s="63"/>
      <c r="P22" s="65"/>
      <c r="Q22" s="58"/>
      <c r="R22" s="61"/>
      <c r="S22" s="61"/>
      <c r="T22" s="83"/>
      <c r="U22" s="13"/>
      <c r="V22" s="41"/>
      <c r="W22" s="12"/>
      <c r="X22" s="12"/>
      <c r="Y22" s="12"/>
    </row>
    <row r="23" spans="1:25" s="2" customFormat="1" ht="22.5" customHeight="1">
      <c r="A23" s="50"/>
      <c r="B23" s="3"/>
      <c r="C23" s="57"/>
      <c r="D23" s="60"/>
      <c r="E23" s="59"/>
      <c r="F23" s="62"/>
      <c r="G23" s="58"/>
      <c r="H23" s="56"/>
      <c r="I23" s="56"/>
      <c r="J23" s="13"/>
      <c r="K23" s="9"/>
      <c r="L23" s="15"/>
      <c r="M23" s="56"/>
      <c r="N23" s="64"/>
      <c r="O23" s="63"/>
      <c r="P23" s="65"/>
      <c r="Q23" s="58"/>
      <c r="R23" s="61"/>
      <c r="S23" s="61"/>
      <c r="T23" s="83"/>
      <c r="U23" s="13"/>
      <c r="V23" s="41"/>
      <c r="W23" s="16"/>
      <c r="X23" s="15"/>
      <c r="Y23" s="15"/>
    </row>
    <row r="24" spans="1:25" s="2" customFormat="1" ht="15" customHeight="1">
      <c r="A24" s="50"/>
      <c r="B24" s="3"/>
      <c r="C24" s="45"/>
      <c r="D24" s="27"/>
      <c r="E24" s="13"/>
      <c r="F24" s="4"/>
      <c r="G24" s="3"/>
      <c r="H24" s="15"/>
      <c r="I24" s="15"/>
      <c r="J24" s="13"/>
      <c r="K24" s="9"/>
      <c r="L24" s="15"/>
      <c r="M24" s="15"/>
      <c r="N24" s="30"/>
      <c r="O24" s="30"/>
      <c r="P24" s="14"/>
      <c r="Q24" s="3"/>
      <c r="R24" s="14"/>
      <c r="S24" s="14"/>
      <c r="T24" s="14"/>
      <c r="U24" s="13"/>
      <c r="V24" s="41"/>
      <c r="W24" s="16"/>
      <c r="X24" s="15"/>
      <c r="Y24" s="15"/>
    </row>
    <row r="25" spans="1:22" ht="22.5" customHeight="1">
      <c r="A25" s="51"/>
      <c r="C25" s="52"/>
      <c r="D25" s="71"/>
      <c r="E25" s="72"/>
      <c r="F25" s="73"/>
      <c r="G25" s="74"/>
      <c r="H25" s="75"/>
      <c r="I25" s="53"/>
      <c r="J25" s="11"/>
      <c r="K25" s="9"/>
      <c r="L25" s="10"/>
      <c r="M25" s="53"/>
      <c r="N25" s="71"/>
      <c r="O25" s="76"/>
      <c r="P25" s="77"/>
      <c r="Q25" s="74"/>
      <c r="R25" s="75"/>
      <c r="S25" s="53"/>
      <c r="T25" s="82"/>
      <c r="V25" s="41"/>
    </row>
    <row r="26" spans="1:33" s="2" customFormat="1" ht="22.5" customHeight="1">
      <c r="A26" s="49" t="s">
        <v>16</v>
      </c>
      <c r="B26" s="3"/>
      <c r="C26" s="55">
        <f>VLOOKUP(AA26,$AI$5:$AK$12,2)</f>
        <v>2</v>
      </c>
      <c r="D26" s="66" t="s">
        <v>0</v>
      </c>
      <c r="E26" s="67">
        <f>IF(AE26=0,"",AE26)</f>
      </c>
      <c r="F26" s="68">
        <f>AF26</f>
        <v>0</v>
      </c>
      <c r="G26" s="69" t="str">
        <f>IF(H26="","","．")</f>
        <v>．</v>
      </c>
      <c r="H26" s="70">
        <f>IF(AG26=0,"",AG26)</f>
        <v>9</v>
      </c>
      <c r="I26" s="56"/>
      <c r="J26" s="13"/>
      <c r="K26" s="49" t="s">
        <v>17</v>
      </c>
      <c r="L26" s="14"/>
      <c r="M26" s="54">
        <f>VLOOKUP(AA28,$AI$5:$AK$12,2)</f>
        <v>6</v>
      </c>
      <c r="N26" s="66" t="s">
        <v>0</v>
      </c>
      <c r="O26" s="67">
        <f>IF(AE28=0,"",AE28)</f>
      </c>
      <c r="P26" s="68">
        <f>AF28</f>
        <v>5</v>
      </c>
      <c r="Q26" s="69" t="str">
        <f>IF(R26="","","．")</f>
        <v>．</v>
      </c>
      <c r="R26" s="70">
        <f>IF(AG28=0,"",AG28)</f>
        <v>7</v>
      </c>
      <c r="S26" s="56"/>
      <c r="T26" s="12"/>
      <c r="U26" s="12"/>
      <c r="V26" s="41" t="s">
        <v>16</v>
      </c>
      <c r="W26" s="23">
        <f>(AC26+VLOOKUP(AA26,$AI$5:$AK$12,3))/10</f>
        <v>4.5</v>
      </c>
      <c r="X26" s="12"/>
      <c r="Y26" s="12"/>
      <c r="AA26" s="2">
        <f ca="1">INT(RAND()*8+1)</f>
        <v>1</v>
      </c>
      <c r="AC26" s="2">
        <f ca="1">INT(RAND()*9+1)*10</f>
        <v>40</v>
      </c>
      <c r="AD26" s="2">
        <f>W26*C26</f>
        <v>9</v>
      </c>
      <c r="AE26" s="4">
        <f>INT(AD26/100)</f>
        <v>0</v>
      </c>
      <c r="AF26" s="4">
        <f>INT(AD26/10-AE26*10)</f>
        <v>0</v>
      </c>
      <c r="AG26" s="40">
        <f>AD26-AF26*10-AE26*100</f>
        <v>9</v>
      </c>
    </row>
    <row r="27" spans="1:25" s="2" customFormat="1" ht="22.5" customHeight="1">
      <c r="A27" s="50"/>
      <c r="B27" s="3"/>
      <c r="C27" s="57"/>
      <c r="D27" s="60"/>
      <c r="E27" s="59"/>
      <c r="F27" s="62"/>
      <c r="G27" s="58"/>
      <c r="H27" s="56"/>
      <c r="I27" s="56"/>
      <c r="J27" s="13"/>
      <c r="K27" s="9"/>
      <c r="L27" s="15"/>
      <c r="M27" s="56"/>
      <c r="N27" s="64"/>
      <c r="O27" s="63"/>
      <c r="P27" s="65"/>
      <c r="Q27" s="58"/>
      <c r="R27" s="61"/>
      <c r="S27" s="61"/>
      <c r="T27" s="83"/>
      <c r="U27" s="13"/>
      <c r="V27" s="41"/>
      <c r="W27" s="16"/>
      <c r="X27" s="15"/>
      <c r="Y27" s="15"/>
    </row>
    <row r="28" spans="1:33" s="2" customFormat="1" ht="22.5" customHeight="1">
      <c r="A28" s="50"/>
      <c r="B28" s="3"/>
      <c r="C28" s="57"/>
      <c r="D28" s="60"/>
      <c r="E28" s="59"/>
      <c r="F28" s="62"/>
      <c r="G28" s="58"/>
      <c r="H28" s="56"/>
      <c r="I28" s="56"/>
      <c r="J28" s="13"/>
      <c r="K28" s="9"/>
      <c r="L28" s="15"/>
      <c r="M28" s="56"/>
      <c r="N28" s="64"/>
      <c r="O28" s="63"/>
      <c r="P28" s="65"/>
      <c r="Q28" s="58"/>
      <c r="R28" s="61"/>
      <c r="S28" s="61"/>
      <c r="T28" s="83"/>
      <c r="U28" s="13"/>
      <c r="V28" s="41" t="s">
        <v>17</v>
      </c>
      <c r="W28" s="23">
        <f>(AC28+VLOOKUP(AA28,$AI$5:$AK$12,3))/10</f>
        <v>9.5</v>
      </c>
      <c r="X28" s="12"/>
      <c r="Y28" s="12"/>
      <c r="AA28" s="2">
        <f ca="1">INT(RAND()*8+1)</f>
        <v>7</v>
      </c>
      <c r="AC28" s="2">
        <f ca="1">INT(RAND()*9+1)*10</f>
        <v>90</v>
      </c>
      <c r="AD28" s="2">
        <f>W28*M26</f>
        <v>57</v>
      </c>
      <c r="AE28" s="4">
        <f>INT(AD28/100)</f>
        <v>0</v>
      </c>
      <c r="AF28" s="4">
        <f>INT(AD28/10-AE28*10)</f>
        <v>5</v>
      </c>
      <c r="AG28" s="40">
        <f>AD28-AF28*10-AE28*100</f>
        <v>7</v>
      </c>
    </row>
    <row r="29" spans="1:25" s="2" customFormat="1" ht="22.5" customHeight="1">
      <c r="A29" s="50"/>
      <c r="B29" s="3"/>
      <c r="C29" s="57"/>
      <c r="D29" s="60"/>
      <c r="E29" s="59"/>
      <c r="F29" s="62"/>
      <c r="G29" s="58"/>
      <c r="H29" s="56"/>
      <c r="I29" s="56"/>
      <c r="J29" s="13"/>
      <c r="K29" s="9"/>
      <c r="L29" s="15"/>
      <c r="M29" s="56"/>
      <c r="N29" s="64"/>
      <c r="O29" s="63"/>
      <c r="P29" s="65"/>
      <c r="Q29" s="58"/>
      <c r="R29" s="61"/>
      <c r="S29" s="61"/>
      <c r="T29" s="83"/>
      <c r="U29" s="13"/>
      <c r="V29" s="41"/>
      <c r="W29" s="12"/>
      <c r="X29" s="12"/>
      <c r="Y29" s="12"/>
    </row>
    <row r="30" spans="1:25" s="2" customFormat="1" ht="22.5" customHeight="1">
      <c r="A30" s="50"/>
      <c r="B30" s="3"/>
      <c r="C30" s="57"/>
      <c r="D30" s="60"/>
      <c r="E30" s="59"/>
      <c r="F30" s="62"/>
      <c r="G30" s="58"/>
      <c r="H30" s="56"/>
      <c r="I30" s="56"/>
      <c r="J30" s="13"/>
      <c r="K30" s="9"/>
      <c r="L30" s="15"/>
      <c r="M30" s="56"/>
      <c r="N30" s="64"/>
      <c r="O30" s="63"/>
      <c r="P30" s="65"/>
      <c r="Q30" s="58"/>
      <c r="R30" s="61"/>
      <c r="S30" s="61"/>
      <c r="T30" s="83"/>
      <c r="U30" s="13"/>
      <c r="V30" s="41"/>
      <c r="W30" s="16"/>
      <c r="X30" s="15"/>
      <c r="Y30" s="15"/>
    </row>
    <row r="31" spans="1:25" s="2" customFormat="1" ht="15" customHeight="1">
      <c r="A31" s="50"/>
      <c r="B31" s="3"/>
      <c r="C31" s="45"/>
      <c r="D31" s="27"/>
      <c r="E31" s="13"/>
      <c r="F31" s="4"/>
      <c r="G31" s="3"/>
      <c r="H31" s="15"/>
      <c r="I31" s="15"/>
      <c r="J31" s="13"/>
      <c r="K31" s="9"/>
      <c r="L31" s="15"/>
      <c r="M31" s="15"/>
      <c r="N31" s="30"/>
      <c r="O31" s="30"/>
      <c r="P31" s="14"/>
      <c r="Q31" s="3"/>
      <c r="R31" s="14"/>
      <c r="S31" s="14"/>
      <c r="T31" s="14"/>
      <c r="U31" s="13"/>
      <c r="V31" s="41"/>
      <c r="W31" s="16"/>
      <c r="X31" s="15"/>
      <c r="Y31" s="15"/>
    </row>
    <row r="32" spans="1:22" ht="22.5" customHeight="1">
      <c r="A32" s="51"/>
      <c r="C32" s="52"/>
      <c r="D32" s="71"/>
      <c r="E32" s="72"/>
      <c r="F32" s="73"/>
      <c r="G32" s="74"/>
      <c r="H32" s="75"/>
      <c r="I32" s="53"/>
      <c r="J32" s="11"/>
      <c r="K32" s="9"/>
      <c r="L32" s="10"/>
      <c r="M32" s="53"/>
      <c r="N32" s="71"/>
      <c r="O32" s="76"/>
      <c r="P32" s="77"/>
      <c r="Q32" s="74"/>
      <c r="R32" s="75"/>
      <c r="S32" s="53"/>
      <c r="T32" s="82"/>
      <c r="V32" s="41"/>
    </row>
    <row r="33" spans="1:33" s="2" customFormat="1" ht="22.5" customHeight="1">
      <c r="A33" s="49" t="s">
        <v>19</v>
      </c>
      <c r="B33" s="3"/>
      <c r="C33" s="55">
        <f>VLOOKUP(AA33,$AI$5:$AK$12,2)</f>
        <v>5</v>
      </c>
      <c r="D33" s="66" t="s">
        <v>0</v>
      </c>
      <c r="E33" s="67">
        <f>IF(AE33=0,"",AE33)</f>
      </c>
      <c r="F33" s="68">
        <f>AF33</f>
        <v>0</v>
      </c>
      <c r="G33" s="69" t="str">
        <f>IF(H33="","","．")</f>
        <v>．</v>
      </c>
      <c r="H33" s="70">
        <f>IF(AG33=0,"",AG33)</f>
        <v>7</v>
      </c>
      <c r="I33" s="56"/>
      <c r="J33" s="13"/>
      <c r="K33" s="49" t="s">
        <v>18</v>
      </c>
      <c r="L33" s="14"/>
      <c r="M33" s="54">
        <f>VLOOKUP(AA35,$AI$5:$AK$12,2)</f>
        <v>4</v>
      </c>
      <c r="N33" s="66" t="s">
        <v>0</v>
      </c>
      <c r="O33" s="67">
        <f>IF(AE35=0,"",AE35)</f>
      </c>
      <c r="P33" s="68">
        <f>AF35</f>
        <v>3</v>
      </c>
      <c r="Q33" s="69" t="str">
        <f>IF(R33="","","．")</f>
        <v>．</v>
      </c>
      <c r="R33" s="70">
        <f>IF(AG35=0,"",AG35)</f>
        <v>4</v>
      </c>
      <c r="S33" s="56"/>
      <c r="T33" s="12"/>
      <c r="U33" s="12"/>
      <c r="V33" s="41" t="s">
        <v>19</v>
      </c>
      <c r="W33" s="23">
        <f>(AC33+VLOOKUP(AA33,$AI$5:$AK$12,3))/10</f>
        <v>1.4</v>
      </c>
      <c r="X33" s="12"/>
      <c r="Y33" s="12"/>
      <c r="AA33" s="2">
        <f ca="1">INT(RAND()*8+1)</f>
        <v>4</v>
      </c>
      <c r="AC33" s="2">
        <f ca="1">INT(RAND()*9+1)*10</f>
        <v>10</v>
      </c>
      <c r="AD33" s="2">
        <f>W33*C33</f>
        <v>7</v>
      </c>
      <c r="AE33" s="4">
        <f>INT(AD33/100)</f>
        <v>0</v>
      </c>
      <c r="AF33" s="4">
        <f>INT(AD33/10-AE33*10)</f>
        <v>0</v>
      </c>
      <c r="AG33" s="40">
        <f>AD33-AF33*10-AE33*100</f>
        <v>7</v>
      </c>
    </row>
    <row r="34" spans="1:25" s="2" customFormat="1" ht="22.5" customHeight="1">
      <c r="A34" s="3"/>
      <c r="B34" s="3"/>
      <c r="C34" s="57"/>
      <c r="D34" s="60"/>
      <c r="E34" s="59"/>
      <c r="F34" s="62"/>
      <c r="G34" s="58"/>
      <c r="H34" s="56"/>
      <c r="I34" s="56"/>
      <c r="J34" s="13"/>
      <c r="K34" s="15"/>
      <c r="L34" s="15"/>
      <c r="M34" s="56"/>
      <c r="N34" s="64"/>
      <c r="O34" s="63"/>
      <c r="P34" s="65"/>
      <c r="Q34" s="58"/>
      <c r="R34" s="61"/>
      <c r="S34" s="61"/>
      <c r="T34" s="83"/>
      <c r="U34" s="13"/>
      <c r="V34" s="41"/>
      <c r="W34" s="16"/>
      <c r="X34" s="15"/>
      <c r="Y34" s="15"/>
    </row>
    <row r="35" spans="1:33" s="2" customFormat="1" ht="22.5" customHeight="1">
      <c r="A35" s="3"/>
      <c r="B35" s="3"/>
      <c r="C35" s="57"/>
      <c r="D35" s="60"/>
      <c r="E35" s="59"/>
      <c r="F35" s="62"/>
      <c r="G35" s="58"/>
      <c r="H35" s="56"/>
      <c r="I35" s="56"/>
      <c r="J35" s="13"/>
      <c r="K35" s="15"/>
      <c r="L35" s="15"/>
      <c r="M35" s="56"/>
      <c r="N35" s="64"/>
      <c r="O35" s="63"/>
      <c r="P35" s="65"/>
      <c r="Q35" s="58"/>
      <c r="R35" s="61"/>
      <c r="S35" s="61"/>
      <c r="T35" s="83"/>
      <c r="U35" s="13"/>
      <c r="V35" s="41" t="s">
        <v>18</v>
      </c>
      <c r="W35" s="23">
        <f>(AC35+VLOOKUP(AA35,$AI$5:$AK$12,3))/10</f>
        <v>8.5</v>
      </c>
      <c r="X35" s="12"/>
      <c r="Y35" s="12"/>
      <c r="AA35" s="2">
        <f ca="1">INT(RAND()*8+1)</f>
        <v>2</v>
      </c>
      <c r="AC35" s="2">
        <f ca="1">INT(RAND()*9+1)*10</f>
        <v>80</v>
      </c>
      <c r="AD35" s="2">
        <f>W35*M33</f>
        <v>34</v>
      </c>
      <c r="AE35" s="4">
        <f>INT(AD35/100)</f>
        <v>0</v>
      </c>
      <c r="AF35" s="4">
        <f>INT(AD35/10-AE35*10)</f>
        <v>3</v>
      </c>
      <c r="AG35" s="40">
        <f>AD35-AF35*10-AE35*100</f>
        <v>4</v>
      </c>
    </row>
    <row r="36" spans="1:25" s="2" customFormat="1" ht="22.5" customHeight="1">
      <c r="A36" s="3"/>
      <c r="B36" s="3"/>
      <c r="C36" s="57"/>
      <c r="D36" s="60"/>
      <c r="E36" s="59"/>
      <c r="F36" s="62"/>
      <c r="G36" s="58"/>
      <c r="H36" s="56"/>
      <c r="I36" s="56"/>
      <c r="J36" s="13"/>
      <c r="K36" s="15"/>
      <c r="L36" s="15"/>
      <c r="M36" s="56"/>
      <c r="N36" s="64"/>
      <c r="O36" s="63"/>
      <c r="P36" s="65"/>
      <c r="Q36" s="58"/>
      <c r="R36" s="61"/>
      <c r="S36" s="61"/>
      <c r="T36" s="83"/>
      <c r="U36" s="13"/>
      <c r="V36" s="41"/>
      <c r="W36" s="12"/>
      <c r="X36" s="12"/>
      <c r="Y36" s="12"/>
    </row>
    <row r="37" spans="1:25" s="2" customFormat="1" ht="22.5" customHeight="1">
      <c r="A37" s="3"/>
      <c r="B37" s="3"/>
      <c r="C37" s="57"/>
      <c r="D37" s="60"/>
      <c r="E37" s="59"/>
      <c r="F37" s="62"/>
      <c r="G37" s="58"/>
      <c r="H37" s="56"/>
      <c r="I37" s="56"/>
      <c r="J37" s="13"/>
      <c r="K37" s="15"/>
      <c r="L37" s="15"/>
      <c r="M37" s="56"/>
      <c r="N37" s="64"/>
      <c r="O37" s="63"/>
      <c r="P37" s="65"/>
      <c r="Q37" s="58"/>
      <c r="R37" s="61"/>
      <c r="S37" s="61"/>
      <c r="T37" s="83"/>
      <c r="U37" s="13"/>
      <c r="V37" s="41"/>
      <c r="W37" s="16"/>
      <c r="X37" s="15"/>
      <c r="Y37" s="15"/>
    </row>
    <row r="38" spans="20:29" ht="15" customHeight="1">
      <c r="T38" s="28"/>
      <c r="U38" s="10"/>
      <c r="V38" s="24"/>
      <c r="X38" s="11"/>
      <c r="Y38" s="41"/>
      <c r="Z38" s="11"/>
      <c r="AA38" s="17"/>
      <c r="AB38" s="10"/>
      <c r="AC38" s="10"/>
    </row>
    <row r="39" spans="22:23" ht="21" customHeight="1">
      <c r="V39" s="47"/>
      <c r="W39" s="17"/>
    </row>
    <row r="40" spans="22:23" ht="21" customHeight="1">
      <c r="V40" s="47"/>
      <c r="W40" s="17"/>
    </row>
    <row r="41" ht="21">
      <c r="W41" s="17"/>
    </row>
    <row r="42" ht="21">
      <c r="W42" s="17"/>
    </row>
    <row r="43" ht="21">
      <c r="W43" s="17"/>
    </row>
    <row r="44" ht="21">
      <c r="W44" s="17"/>
    </row>
    <row r="45" ht="21">
      <c r="W45" s="17"/>
    </row>
    <row r="46" ht="21">
      <c r="W46" s="17"/>
    </row>
    <row r="47" ht="21">
      <c r="W47" s="17"/>
    </row>
    <row r="48" ht="21">
      <c r="W48" s="17"/>
    </row>
    <row r="49" ht="21">
      <c r="W49" s="17"/>
    </row>
    <row r="50" ht="21">
      <c r="W50" s="17"/>
    </row>
    <row r="51" ht="21">
      <c r="W51" s="17"/>
    </row>
    <row r="52" ht="21">
      <c r="W52" s="17"/>
    </row>
    <row r="53" ht="21">
      <c r="W53" s="17"/>
    </row>
    <row r="54" ht="21">
      <c r="W54" s="17"/>
    </row>
  </sheetData>
  <sheetProtection/>
  <mergeCells count="2">
    <mergeCell ref="B2:G2"/>
    <mergeCell ref="V1:X1"/>
  </mergeCells>
  <printOptions/>
  <pageMargins left="0.68" right="0.23" top="0.68" bottom="0.27" header="0.512" footer="0.3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2016-02-06T08:26:20Z</cp:lastPrinted>
  <dcterms:created xsi:type="dcterms:W3CDTF">1999-05-08T10:31:43Z</dcterms:created>
  <dcterms:modified xsi:type="dcterms:W3CDTF">2016-02-06T09:30:33Z</dcterms:modified>
  <cp:category/>
  <cp:version/>
  <cp:contentType/>
  <cp:contentStatus/>
</cp:coreProperties>
</file>