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75" windowWidth="17700" windowHeight="116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'Sheet1'!$A$1:$K$27</definedName>
  </definedNames>
  <calcPr fullCalcOnLoad="1"/>
</workbook>
</file>

<file path=xl/sharedStrings.xml><?xml version="1.0" encoding="utf-8"?>
<sst xmlns="http://schemas.openxmlformats.org/spreadsheetml/2006/main" count="102" uniqueCount="54">
  <si>
    <t>①</t>
  </si>
  <si>
    <t>①</t>
  </si>
  <si>
    <t>②</t>
  </si>
  <si>
    <t>②</t>
  </si>
  <si>
    <t>③</t>
  </si>
  <si>
    <t>③</t>
  </si>
  <si>
    <t>④</t>
  </si>
  <si>
    <t>④</t>
  </si>
  <si>
    <t>⑤</t>
  </si>
  <si>
    <t>⑤</t>
  </si>
  <si>
    <t>⑥</t>
  </si>
  <si>
    <t>⑥</t>
  </si>
  <si>
    <t>⑦</t>
  </si>
  <si>
    <t>⑦</t>
  </si>
  <si>
    <t>⑧</t>
  </si>
  <si>
    <t>⑧</t>
  </si>
  <si>
    <t>⑨</t>
  </si>
  <si>
    <t>⑨</t>
  </si>
  <si>
    <t>⑩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</si>
  <si>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</si>
  <si>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</si>
  <si>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</si>
  <si>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</si>
  <si>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</si>
  <si>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</si>
  <si>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</si>
  <si>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</si>
  <si>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</si>
  <si>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</si>
  <si>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</si>
  <si>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こたえ</t>
  </si>
  <si>
    <t>　040510 Gifu算数研</t>
  </si>
  <si>
    <t>５.がい数</t>
  </si>
  <si>
    <t>四捨五入しましょう</t>
  </si>
  <si>
    <t>千</t>
  </si>
  <si>
    <t>一万</t>
  </si>
  <si>
    <t>十万</t>
  </si>
  <si>
    <t>百万</t>
  </si>
  <si>
    <t>千万</t>
  </si>
  <si>
    <t>前１</t>
  </si>
  <si>
    <t>前２</t>
  </si>
  <si>
    <t>前３</t>
  </si>
  <si>
    <t>概数</t>
  </si>
  <si>
    <t>桁</t>
  </si>
  <si>
    <t>幅</t>
  </si>
  <si>
    <t>決定</t>
  </si>
  <si>
    <t>数</t>
  </si>
  <si>
    <t>　  年　　組　名前</t>
  </si>
  <si>
    <t>◎　四捨五入して，（　）の中の位までのがい数にしましょう。</t>
  </si>
  <si>
    <t>◎　四捨五入して，上から１けたのがい数にしましょう。</t>
  </si>
  <si>
    <t>◎　四捨五入して，上から２けたのがい数にしましょう。</t>
  </si>
  <si>
    <t>◎　四捨五入して，上から３けたのがい数にしましょう。</t>
  </si>
  <si>
    <t>(</t>
  </si>
  <si>
    <t>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</si>
</sst>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4"/>
      <name val="ＭＳ Ｐゴシック"/>
      <family val="3"/>
    </font>
    <font>
      <b/>
      <sz val="22"/>
      <name val="ＭＳ Ｐゴシック"/>
      <family val="3"/>
    </font>
    <font>
      <sz val="14"/>
      <name val="HGSｺﾞｼｯｸM"/>
      <family val="3"/>
    </font>
    <font>
      <sz val="20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Border="1" applyAlignment="1" quotePrefix="1">
      <alignment horizontal="left"/>
    </xf>
    <xf numFmtId="0" fontId="8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8" fillId="0" borderId="12" xfId="0" applyFont="1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 quotePrefix="1">
      <alignment horizontal="right" vertical="center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right" vertical="center"/>
    </xf>
    <xf numFmtId="0" fontId="2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8" fillId="0" borderId="0" xfId="0" applyFont="1" applyAlignment="1" quotePrefix="1">
      <alignment horizontal="right" vertical="center"/>
    </xf>
    <xf numFmtId="0" fontId="8" fillId="0" borderId="0" xfId="0" applyFont="1" applyAlignment="1">
      <alignment horizontal="left" vertical="center"/>
    </xf>
    <xf numFmtId="0" fontId="30" fillId="0" borderId="0" xfId="0" applyNumberFormat="1" applyFont="1" applyAlignment="1">
      <alignment horizontal="left" vertical="center"/>
    </xf>
    <xf numFmtId="0" fontId="30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 quotePrefix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14" fontId="5" fillId="0" borderId="0" xfId="0" applyNumberFormat="1" applyFont="1" applyAlignment="1" quotePrefix="1">
      <alignment horizontal="center"/>
    </xf>
    <xf numFmtId="0" fontId="7" fillId="0" borderId="15" xfId="0" applyFont="1" applyBorder="1" applyAlignment="1">
      <alignment horizontal="left"/>
    </xf>
    <xf numFmtId="0" fontId="31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 indent="1"/>
    </xf>
    <xf numFmtId="0" fontId="8" fillId="0" borderId="0" xfId="0" applyFont="1" applyAlignment="1">
      <alignment horizontal="left" vertical="center" indent="1"/>
    </xf>
    <xf numFmtId="0" fontId="6" fillId="0" borderId="11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21" customWidth="1"/>
    <col min="2" max="2" width="21.25390625" style="33" customWidth="1"/>
    <col min="3" max="3" width="1.875" style="21" customWidth="1"/>
    <col min="4" max="4" width="6.25390625" style="63" customWidth="1"/>
    <col min="5" max="5" width="1.875" style="26" customWidth="1"/>
    <col min="6" max="6" width="12.50390625" style="0" customWidth="1"/>
    <col min="7" max="7" width="6.25390625" style="0" customWidth="1"/>
    <col min="8" max="8" width="16.25390625" style="0" customWidth="1"/>
    <col min="9" max="9" width="3.75390625" style="0" customWidth="1"/>
    <col min="10" max="10" width="3.75390625" style="21" customWidth="1"/>
    <col min="11" max="11" width="15.00390625" style="0" customWidth="1"/>
    <col min="14" max="14" width="3.75390625" style="0" customWidth="1"/>
    <col min="15" max="15" width="5.00390625" style="0" customWidth="1"/>
    <col min="16" max="16" width="3.75390625" style="0" customWidth="1"/>
    <col min="17" max="17" width="6.25390625" style="5" customWidth="1"/>
    <col min="18" max="18" width="3.75390625" style="0" customWidth="1"/>
    <col min="19" max="19" width="4.375" style="0" customWidth="1"/>
    <col min="20" max="20" width="5.625" style="0" customWidth="1"/>
    <col min="21" max="21" width="16.375" style="0" customWidth="1"/>
    <col min="22" max="22" width="19.25390625" style="0" customWidth="1"/>
  </cols>
  <sheetData>
    <row r="1" spans="1:17" s="2" customFormat="1" ht="26.25" customHeight="1">
      <c r="A1" s="58" t="s">
        <v>32</v>
      </c>
      <c r="B1" s="67"/>
      <c r="C1" s="58"/>
      <c r="D1" s="59" t="s">
        <v>33</v>
      </c>
      <c r="E1" s="25"/>
      <c r="F1" s="19"/>
      <c r="G1" s="19"/>
      <c r="H1" s="19"/>
      <c r="I1" s="20"/>
      <c r="J1" s="16" t="s">
        <v>31</v>
      </c>
      <c r="K1" s="17"/>
      <c r="Q1" s="5"/>
    </row>
    <row r="2" spans="1:17" s="2" customFormat="1" ht="30" customHeight="1">
      <c r="A2" s="29"/>
      <c r="B2" s="60">
        <f ca="1">TODAY()</f>
        <v>43287</v>
      </c>
      <c r="C2" s="61" t="s">
        <v>47</v>
      </c>
      <c r="D2" s="61"/>
      <c r="E2" s="61"/>
      <c r="F2" s="61"/>
      <c r="G2" s="61"/>
      <c r="H2" s="61"/>
      <c r="I2" s="8"/>
      <c r="J2" s="37"/>
      <c r="K2" s="7" t="s">
        <v>30</v>
      </c>
      <c r="Q2" s="5"/>
    </row>
    <row r="3" spans="1:17" s="2" customFormat="1" ht="7.5" customHeight="1">
      <c r="A3" s="29"/>
      <c r="B3" s="60"/>
      <c r="C3" s="68"/>
      <c r="D3" s="68"/>
      <c r="E3" s="68"/>
      <c r="F3" s="68"/>
      <c r="G3" s="68"/>
      <c r="H3" s="68"/>
      <c r="I3" s="69"/>
      <c r="J3" s="37"/>
      <c r="K3" s="7"/>
      <c r="Q3" s="5"/>
    </row>
    <row r="4" spans="1:22" ht="26.25" customHeight="1">
      <c r="A4" s="46" t="s">
        <v>48</v>
      </c>
      <c r="J4" s="38"/>
      <c r="P4" s="12"/>
      <c r="Q4" s="12"/>
      <c r="R4" s="12" t="s">
        <v>43</v>
      </c>
      <c r="S4" s="12" t="s">
        <v>44</v>
      </c>
      <c r="T4" s="12" t="s">
        <v>45</v>
      </c>
      <c r="U4" s="18" t="s">
        <v>46</v>
      </c>
      <c r="V4" s="18" t="s">
        <v>42</v>
      </c>
    </row>
    <row r="5" spans="1:22" s="12" customFormat="1" ht="33" customHeight="1">
      <c r="A5" s="30" t="s">
        <v>1</v>
      </c>
      <c r="B5" s="62">
        <f>VLOOKUP(N5,$P$5:$V$18,6)</f>
        <v>25699</v>
      </c>
      <c r="C5" s="42" t="s">
        <v>52</v>
      </c>
      <c r="D5" s="15" t="str">
        <f>VLOOKUP(N5,$P$5:$V$18,2)</f>
        <v>千</v>
      </c>
      <c r="E5" s="43" t="s">
        <v>53</v>
      </c>
      <c r="F5" s="49"/>
      <c r="G5" s="50"/>
      <c r="H5" s="51"/>
      <c r="I5" s="13"/>
      <c r="J5" s="39" t="s">
        <v>0</v>
      </c>
      <c r="K5" s="45">
        <f>VLOOKUP(N5,$P$5:$V$18,7)</f>
        <v>26000</v>
      </c>
      <c r="M5" s="12">
        <f ca="1">RAND()</f>
        <v>0.9306750358619554</v>
      </c>
      <c r="N5" s="12">
        <f>RANK(M5,$M$5:$M$18)</f>
        <v>1</v>
      </c>
      <c r="P5" s="12">
        <v>1</v>
      </c>
      <c r="Q5" s="12" t="s">
        <v>34</v>
      </c>
      <c r="R5" s="12">
        <v>4</v>
      </c>
      <c r="S5" s="12">
        <v>3</v>
      </c>
      <c r="T5" s="12">
        <f ca="1">R5+INT(RAND()*(S5+1))</f>
        <v>5</v>
      </c>
      <c r="U5" s="12">
        <f ca="1">INT((0.1+RAND()*0.9)*10^T5)</f>
        <v>25699</v>
      </c>
      <c r="V5" s="12">
        <f>INT(U5/10^(R5-1)+0.5)*10^(R5-1)</f>
        <v>26000</v>
      </c>
    </row>
    <row r="6" spans="1:22" s="12" customFormat="1" ht="33" customHeight="1">
      <c r="A6" s="30" t="s">
        <v>3</v>
      </c>
      <c r="B6" s="62">
        <f aca="true" t="shared" si="0" ref="B6:B18">VLOOKUP(N6,$P$5:$V$18,6)</f>
        <v>8710167</v>
      </c>
      <c r="C6" s="42" t="s">
        <v>52</v>
      </c>
      <c r="D6" s="15" t="str">
        <f aca="true" t="shared" si="1" ref="D6:D18">VLOOKUP(N6,$P$5:$V$18,2)</f>
        <v>一万</v>
      </c>
      <c r="E6" s="43" t="s">
        <v>53</v>
      </c>
      <c r="F6" s="52"/>
      <c r="G6" s="53"/>
      <c r="H6" s="54"/>
      <c r="I6" s="13"/>
      <c r="J6" s="39" t="s">
        <v>2</v>
      </c>
      <c r="K6" s="45">
        <f aca="true" t="shared" si="2" ref="K6:K18">VLOOKUP(N6,$P$5:$V$18,7)</f>
        <v>8710000</v>
      </c>
      <c r="M6" s="12">
        <f aca="true" ca="1" t="shared" si="3" ref="M6:M18">RAND()</f>
        <v>0.547484653179284</v>
      </c>
      <c r="N6" s="12">
        <f aca="true" t="shared" si="4" ref="N6:N18">RANK(M6,$M$5:$M$18)</f>
        <v>6</v>
      </c>
      <c r="P6" s="12">
        <v>2</v>
      </c>
      <c r="Q6" s="12" t="s">
        <v>34</v>
      </c>
      <c r="R6" s="12">
        <v>4</v>
      </c>
      <c r="S6" s="12">
        <v>3</v>
      </c>
      <c r="T6" s="12">
        <f ca="1">R6+INT(RAND()*(S6+1))</f>
        <v>5</v>
      </c>
      <c r="U6" s="12">
        <f ca="1">INT((0.1+RAND()*0.9)*10^T6)</f>
        <v>18963</v>
      </c>
      <c r="V6" s="12">
        <f>INT(U6/10^(R6-1)+0.5)*10^(R6-1)</f>
        <v>19000</v>
      </c>
    </row>
    <row r="7" spans="1:22" s="12" customFormat="1" ht="33" customHeight="1">
      <c r="A7" s="30" t="s">
        <v>5</v>
      </c>
      <c r="B7" s="62">
        <f t="shared" si="0"/>
        <v>18963</v>
      </c>
      <c r="C7" s="42" t="s">
        <v>52</v>
      </c>
      <c r="D7" s="15" t="str">
        <f t="shared" si="1"/>
        <v>千</v>
      </c>
      <c r="E7" s="43" t="s">
        <v>53</v>
      </c>
      <c r="F7" s="52"/>
      <c r="G7" s="53"/>
      <c r="H7" s="54"/>
      <c r="I7" s="13"/>
      <c r="J7" s="39" t="s">
        <v>4</v>
      </c>
      <c r="K7" s="45">
        <f t="shared" si="2"/>
        <v>19000</v>
      </c>
      <c r="M7" s="12">
        <f ca="1" t="shared" si="3"/>
        <v>0.6139060319785867</v>
      </c>
      <c r="N7" s="12">
        <f t="shared" si="4"/>
        <v>2</v>
      </c>
      <c r="P7" s="12">
        <v>3</v>
      </c>
      <c r="Q7" s="12" t="s">
        <v>34</v>
      </c>
      <c r="R7" s="12">
        <v>4</v>
      </c>
      <c r="S7" s="12">
        <v>3</v>
      </c>
      <c r="T7" s="12">
        <f ca="1">R7+INT(RAND()*(S7+1))</f>
        <v>5</v>
      </c>
      <c r="U7" s="12">
        <f ca="1">INT((0.1+RAND()*0.9)*10^T7)</f>
        <v>82395</v>
      </c>
      <c r="V7" s="12">
        <f>INT(U7/10^(R7-1)+0.5)*10^(R7-1)</f>
        <v>82000</v>
      </c>
    </row>
    <row r="8" spans="1:22" s="12" customFormat="1" ht="33" customHeight="1">
      <c r="A8" s="30" t="s">
        <v>7</v>
      </c>
      <c r="B8" s="62">
        <f t="shared" si="0"/>
        <v>82395</v>
      </c>
      <c r="C8" s="42" t="s">
        <v>52</v>
      </c>
      <c r="D8" s="15" t="str">
        <f t="shared" si="1"/>
        <v>千</v>
      </c>
      <c r="E8" s="43" t="s">
        <v>53</v>
      </c>
      <c r="F8" s="52"/>
      <c r="G8" s="53"/>
      <c r="H8" s="54"/>
      <c r="I8" s="13"/>
      <c r="J8" s="39" t="s">
        <v>6</v>
      </c>
      <c r="K8" s="45">
        <f t="shared" si="2"/>
        <v>82000</v>
      </c>
      <c r="M8" s="12">
        <f ca="1" t="shared" si="3"/>
        <v>0.5762830913057776</v>
      </c>
      <c r="N8" s="12">
        <f t="shared" si="4"/>
        <v>3</v>
      </c>
      <c r="P8" s="12">
        <v>4</v>
      </c>
      <c r="Q8" s="12" t="s">
        <v>35</v>
      </c>
      <c r="R8" s="12">
        <v>5</v>
      </c>
      <c r="S8" s="12">
        <v>2</v>
      </c>
      <c r="T8" s="12">
        <f ca="1">R8+INT(RAND()*(S8+1))</f>
        <v>6</v>
      </c>
      <c r="U8" s="12">
        <f aca="true" ca="1" t="shared" si="5" ref="U8:U24">INT((0.1+RAND()*0.9)*10^T8)</f>
        <v>823937</v>
      </c>
      <c r="V8" s="12">
        <f>INT(U8/10^(R8-1)+0.5)*10^(R8-1)</f>
        <v>820000</v>
      </c>
    </row>
    <row r="9" spans="1:22" s="12" customFormat="1" ht="33" customHeight="1">
      <c r="A9" s="30" t="s">
        <v>9</v>
      </c>
      <c r="B9" s="62">
        <f t="shared" si="0"/>
        <v>52517544</v>
      </c>
      <c r="C9" s="42" t="s">
        <v>52</v>
      </c>
      <c r="D9" s="15" t="str">
        <f t="shared" si="1"/>
        <v>十万</v>
      </c>
      <c r="E9" s="43" t="s">
        <v>53</v>
      </c>
      <c r="F9" s="52"/>
      <c r="G9" s="53"/>
      <c r="H9" s="54"/>
      <c r="I9" s="13"/>
      <c r="J9" s="39" t="s">
        <v>8</v>
      </c>
      <c r="K9" s="45">
        <f t="shared" si="2"/>
        <v>52500000</v>
      </c>
      <c r="M9" s="12">
        <f ca="1" t="shared" si="3"/>
        <v>0.4039426771954512</v>
      </c>
      <c r="N9" s="12">
        <f t="shared" si="4"/>
        <v>7</v>
      </c>
      <c r="P9" s="12">
        <v>5</v>
      </c>
      <c r="Q9" s="12" t="s">
        <v>35</v>
      </c>
      <c r="R9" s="12">
        <v>5</v>
      </c>
      <c r="S9" s="12">
        <v>2</v>
      </c>
      <c r="T9" s="12">
        <f ca="1">R9+INT(RAND()*(S9+1))</f>
        <v>5</v>
      </c>
      <c r="U9" s="12">
        <f ca="1" t="shared" si="5"/>
        <v>16928</v>
      </c>
      <c r="V9" s="12">
        <f>INT(U9/10^(R9-1)+0.5)*10^(R9-1)</f>
        <v>20000</v>
      </c>
    </row>
    <row r="10" spans="1:22" s="12" customFormat="1" ht="33" customHeight="1">
      <c r="A10" s="30" t="s">
        <v>11</v>
      </c>
      <c r="B10" s="62">
        <f t="shared" si="0"/>
        <v>67696669</v>
      </c>
      <c r="C10" s="42" t="s">
        <v>52</v>
      </c>
      <c r="D10" s="15" t="str">
        <f t="shared" si="1"/>
        <v>百万</v>
      </c>
      <c r="E10" s="43" t="s">
        <v>53</v>
      </c>
      <c r="F10" s="52"/>
      <c r="G10" s="53"/>
      <c r="H10" s="54"/>
      <c r="I10" s="13"/>
      <c r="J10" s="39" t="s">
        <v>10</v>
      </c>
      <c r="K10" s="45">
        <f t="shared" si="2"/>
        <v>68000000</v>
      </c>
      <c r="M10" s="12">
        <f ca="1" t="shared" si="3"/>
        <v>0.15707794128407992</v>
      </c>
      <c r="N10" s="12">
        <f t="shared" si="4"/>
        <v>11</v>
      </c>
      <c r="P10" s="12">
        <v>6</v>
      </c>
      <c r="Q10" s="12" t="s">
        <v>35</v>
      </c>
      <c r="R10" s="12">
        <v>5</v>
      </c>
      <c r="S10" s="12">
        <v>2</v>
      </c>
      <c r="T10" s="12">
        <f ca="1">R10+INT(RAND()*(S10+1))</f>
        <v>7</v>
      </c>
      <c r="U10" s="12">
        <f ca="1" t="shared" si="5"/>
        <v>8710167</v>
      </c>
      <c r="V10" s="12">
        <f>INT(U10/10^(R10-1)+0.5)*10^(R10-1)</f>
        <v>8710000</v>
      </c>
    </row>
    <row r="11" spans="1:22" s="12" customFormat="1" ht="33" customHeight="1">
      <c r="A11" s="30" t="s">
        <v>13</v>
      </c>
      <c r="B11" s="62">
        <f t="shared" si="0"/>
        <v>85295268</v>
      </c>
      <c r="C11" s="42" t="s">
        <v>52</v>
      </c>
      <c r="D11" s="15" t="str">
        <f t="shared" si="1"/>
        <v>千万</v>
      </c>
      <c r="E11" s="43" t="s">
        <v>53</v>
      </c>
      <c r="F11" s="52"/>
      <c r="G11" s="53"/>
      <c r="H11" s="54"/>
      <c r="I11" s="13"/>
      <c r="J11" s="39" t="s">
        <v>12</v>
      </c>
      <c r="K11" s="45">
        <f t="shared" si="2"/>
        <v>90000000</v>
      </c>
      <c r="M11" s="12">
        <f ca="1" t="shared" si="3"/>
        <v>0.07204121613783387</v>
      </c>
      <c r="N11" s="12">
        <f t="shared" si="4"/>
        <v>14</v>
      </c>
      <c r="P11" s="12">
        <v>7</v>
      </c>
      <c r="Q11" s="12" t="s">
        <v>36</v>
      </c>
      <c r="R11" s="12">
        <v>6</v>
      </c>
      <c r="S11" s="12">
        <v>2</v>
      </c>
      <c r="T11" s="12">
        <f ca="1">R11+INT(RAND()*(S11+1))</f>
        <v>8</v>
      </c>
      <c r="U11" s="12">
        <f ca="1" t="shared" si="5"/>
        <v>52517544</v>
      </c>
      <c r="V11" s="12">
        <f>INT(U11/10^(R11-1)+0.5)*10^(R11-1)</f>
        <v>52500000</v>
      </c>
    </row>
    <row r="12" spans="1:22" s="12" customFormat="1" ht="33" customHeight="1">
      <c r="A12" s="30" t="s">
        <v>15</v>
      </c>
      <c r="B12" s="62">
        <f t="shared" si="0"/>
        <v>823937</v>
      </c>
      <c r="C12" s="42" t="s">
        <v>52</v>
      </c>
      <c r="D12" s="15" t="str">
        <f t="shared" si="1"/>
        <v>一万</v>
      </c>
      <c r="E12" s="43" t="s">
        <v>53</v>
      </c>
      <c r="F12" s="52"/>
      <c r="G12" s="53"/>
      <c r="H12" s="54"/>
      <c r="I12" s="13"/>
      <c r="J12" s="39" t="s">
        <v>14</v>
      </c>
      <c r="K12" s="45">
        <f t="shared" si="2"/>
        <v>820000</v>
      </c>
      <c r="M12" s="12">
        <f ca="1" t="shared" si="3"/>
        <v>0.5733829469796201</v>
      </c>
      <c r="N12" s="12">
        <f t="shared" si="4"/>
        <v>4</v>
      </c>
      <c r="P12" s="12">
        <v>8</v>
      </c>
      <c r="Q12" s="12" t="s">
        <v>36</v>
      </c>
      <c r="R12" s="12">
        <v>6</v>
      </c>
      <c r="S12" s="12">
        <v>2</v>
      </c>
      <c r="T12" s="12">
        <f ca="1">R12+INT(RAND()*(S12+1))</f>
        <v>7</v>
      </c>
      <c r="U12" s="12">
        <f ca="1" t="shared" si="5"/>
        <v>3361630</v>
      </c>
      <c r="V12" s="12">
        <f>INT(U12/10^(R12-1)+0.5)*10^(R12-1)</f>
        <v>3400000</v>
      </c>
    </row>
    <row r="13" spans="1:22" s="12" customFormat="1" ht="33" customHeight="1">
      <c r="A13" s="30" t="s">
        <v>17</v>
      </c>
      <c r="B13" s="62">
        <f t="shared" si="0"/>
        <v>16928</v>
      </c>
      <c r="C13" s="42" t="s">
        <v>52</v>
      </c>
      <c r="D13" s="15" t="str">
        <f t="shared" si="1"/>
        <v>一万</v>
      </c>
      <c r="E13" s="43" t="s">
        <v>53</v>
      </c>
      <c r="F13" s="52"/>
      <c r="G13" s="53"/>
      <c r="H13" s="54"/>
      <c r="I13" s="13"/>
      <c r="J13" s="39" t="s">
        <v>16</v>
      </c>
      <c r="K13" s="45">
        <f t="shared" si="2"/>
        <v>20000</v>
      </c>
      <c r="M13" s="12">
        <f ca="1" t="shared" si="3"/>
        <v>0.5550130311106771</v>
      </c>
      <c r="N13" s="12">
        <f t="shared" si="4"/>
        <v>5</v>
      </c>
      <c r="P13" s="12">
        <v>9</v>
      </c>
      <c r="Q13" s="12" t="s">
        <v>36</v>
      </c>
      <c r="R13" s="12">
        <v>6</v>
      </c>
      <c r="S13" s="12">
        <v>2</v>
      </c>
      <c r="T13" s="12">
        <f ca="1">R13+INT(RAND()*(S13+1))</f>
        <v>7</v>
      </c>
      <c r="U13" s="12">
        <f ca="1" t="shared" si="5"/>
        <v>4696785</v>
      </c>
      <c r="V13" s="12">
        <f>INT(U13/10^(R13-1)+0.5)*10^(R13-1)</f>
        <v>4700000</v>
      </c>
    </row>
    <row r="14" spans="1:22" s="12" customFormat="1" ht="33" customHeight="1">
      <c r="A14" s="30" t="s">
        <v>19</v>
      </c>
      <c r="B14" s="62">
        <f t="shared" si="0"/>
        <v>47345846</v>
      </c>
      <c r="C14" s="42" t="s">
        <v>52</v>
      </c>
      <c r="D14" s="15" t="str">
        <f t="shared" si="1"/>
        <v>千万</v>
      </c>
      <c r="E14" s="43" t="s">
        <v>53</v>
      </c>
      <c r="F14" s="52"/>
      <c r="G14" s="53"/>
      <c r="H14" s="54"/>
      <c r="I14" s="13"/>
      <c r="J14" s="39" t="s">
        <v>18</v>
      </c>
      <c r="K14" s="45">
        <f t="shared" si="2"/>
        <v>50000000</v>
      </c>
      <c r="M14" s="12">
        <f ca="1" t="shared" si="3"/>
        <v>0.0999837191979388</v>
      </c>
      <c r="N14" s="12">
        <f t="shared" si="4"/>
        <v>13</v>
      </c>
      <c r="P14" s="12">
        <v>10</v>
      </c>
      <c r="Q14" s="12" t="s">
        <v>37</v>
      </c>
      <c r="R14" s="12">
        <v>7</v>
      </c>
      <c r="S14" s="12">
        <v>1</v>
      </c>
      <c r="T14" s="12">
        <f ca="1">R14+INT(RAND()*(S14+1))</f>
        <v>7</v>
      </c>
      <c r="U14" s="12">
        <f ca="1" t="shared" si="5"/>
        <v>1941070</v>
      </c>
      <c r="V14" s="12">
        <f>INT(U14/10^(R14-1)+0.5)*10^(R14-1)</f>
        <v>2000000</v>
      </c>
    </row>
    <row r="15" spans="1:22" s="12" customFormat="1" ht="33" customHeight="1">
      <c r="A15" s="30" t="s">
        <v>20</v>
      </c>
      <c r="B15" s="62">
        <f t="shared" si="0"/>
        <v>1238715</v>
      </c>
      <c r="C15" s="42" t="s">
        <v>52</v>
      </c>
      <c r="D15" s="15" t="str">
        <f t="shared" si="1"/>
        <v>百万</v>
      </c>
      <c r="E15" s="43" t="s">
        <v>53</v>
      </c>
      <c r="F15" s="52"/>
      <c r="G15" s="53"/>
      <c r="H15" s="54"/>
      <c r="I15" s="13"/>
      <c r="J15" s="39" t="s">
        <v>20</v>
      </c>
      <c r="K15" s="45">
        <f t="shared" si="2"/>
        <v>1000000</v>
      </c>
      <c r="M15" s="12">
        <f ca="1" t="shared" si="3"/>
        <v>0.12330541062049716</v>
      </c>
      <c r="N15" s="12">
        <f t="shared" si="4"/>
        <v>12</v>
      </c>
      <c r="P15" s="12">
        <v>11</v>
      </c>
      <c r="Q15" s="12" t="s">
        <v>37</v>
      </c>
      <c r="R15" s="12">
        <v>7</v>
      </c>
      <c r="S15" s="12">
        <v>1</v>
      </c>
      <c r="T15" s="12">
        <f ca="1">R15+INT(RAND()*(S15+1))</f>
        <v>8</v>
      </c>
      <c r="U15" s="12">
        <f ca="1" t="shared" si="5"/>
        <v>67696669</v>
      </c>
      <c r="V15" s="12">
        <f>INT(U15/10^(R15-1)+0.5)*10^(R15-1)</f>
        <v>68000000</v>
      </c>
    </row>
    <row r="16" spans="1:22" s="12" customFormat="1" ht="33" customHeight="1">
      <c r="A16" s="30" t="s">
        <v>21</v>
      </c>
      <c r="B16" s="62">
        <f t="shared" si="0"/>
        <v>1941070</v>
      </c>
      <c r="C16" s="42" t="s">
        <v>52</v>
      </c>
      <c r="D16" s="15" t="str">
        <f t="shared" si="1"/>
        <v>百万</v>
      </c>
      <c r="E16" s="43" t="s">
        <v>53</v>
      </c>
      <c r="F16" s="52"/>
      <c r="G16" s="53"/>
      <c r="H16" s="54"/>
      <c r="I16" s="13"/>
      <c r="J16" s="39" t="s">
        <v>21</v>
      </c>
      <c r="K16" s="45">
        <f t="shared" si="2"/>
        <v>2000000</v>
      </c>
      <c r="M16" s="12">
        <f ca="1" t="shared" si="3"/>
        <v>0.3192929452231792</v>
      </c>
      <c r="N16" s="12">
        <f t="shared" si="4"/>
        <v>10</v>
      </c>
      <c r="P16" s="12">
        <v>12</v>
      </c>
      <c r="Q16" s="12" t="s">
        <v>37</v>
      </c>
      <c r="R16" s="12">
        <v>7</v>
      </c>
      <c r="S16" s="12">
        <v>1</v>
      </c>
      <c r="T16" s="12">
        <f ca="1">R16+INT(RAND()*(S16+1))</f>
        <v>7</v>
      </c>
      <c r="U16" s="12">
        <f ca="1" t="shared" si="5"/>
        <v>1238715</v>
      </c>
      <c r="V16" s="12">
        <f>INT(U16/10^(R16-1)+0.5)*10^(R16-1)</f>
        <v>1000000</v>
      </c>
    </row>
    <row r="17" spans="1:22" s="12" customFormat="1" ht="33" customHeight="1">
      <c r="A17" s="30" t="s">
        <v>22</v>
      </c>
      <c r="B17" s="62">
        <f t="shared" si="0"/>
        <v>4696785</v>
      </c>
      <c r="C17" s="42" t="s">
        <v>52</v>
      </c>
      <c r="D17" s="15" t="str">
        <f t="shared" si="1"/>
        <v>十万</v>
      </c>
      <c r="E17" s="43" t="s">
        <v>53</v>
      </c>
      <c r="F17" s="52"/>
      <c r="G17" s="53"/>
      <c r="H17" s="54"/>
      <c r="I17" s="13"/>
      <c r="J17" s="39" t="s">
        <v>22</v>
      </c>
      <c r="K17" s="45">
        <f t="shared" si="2"/>
        <v>4700000</v>
      </c>
      <c r="M17" s="12">
        <f ca="1" t="shared" si="3"/>
        <v>0.3525591351226307</v>
      </c>
      <c r="N17" s="12">
        <f t="shared" si="4"/>
        <v>9</v>
      </c>
      <c r="P17" s="12">
        <v>13</v>
      </c>
      <c r="Q17" s="12" t="s">
        <v>38</v>
      </c>
      <c r="R17" s="12">
        <v>8</v>
      </c>
      <c r="S17" s="12">
        <v>0</v>
      </c>
      <c r="T17" s="12">
        <f ca="1">R17+INT(RAND()*(S17+1))</f>
        <v>8</v>
      </c>
      <c r="U17" s="12">
        <f ca="1" t="shared" si="5"/>
        <v>47345846</v>
      </c>
      <c r="V17" s="12">
        <f>INT(U17/10^(R17-1)+0.5)*10^(R17-1)</f>
        <v>50000000</v>
      </c>
    </row>
    <row r="18" spans="1:22" s="12" customFormat="1" ht="33" customHeight="1">
      <c r="A18" s="30" t="s">
        <v>23</v>
      </c>
      <c r="B18" s="62">
        <f t="shared" si="0"/>
        <v>3361630</v>
      </c>
      <c r="C18" s="42" t="s">
        <v>52</v>
      </c>
      <c r="D18" s="15" t="str">
        <f t="shared" si="1"/>
        <v>十万</v>
      </c>
      <c r="E18" s="43" t="s">
        <v>53</v>
      </c>
      <c r="F18" s="52"/>
      <c r="G18" s="53"/>
      <c r="H18" s="54"/>
      <c r="I18" s="13"/>
      <c r="J18" s="39" t="s">
        <v>23</v>
      </c>
      <c r="K18" s="45">
        <f t="shared" si="2"/>
        <v>3400000</v>
      </c>
      <c r="M18" s="12">
        <f ca="1" t="shared" si="3"/>
        <v>0.3842764691851117</v>
      </c>
      <c r="N18" s="12">
        <f t="shared" si="4"/>
        <v>8</v>
      </c>
      <c r="P18" s="12">
        <v>14</v>
      </c>
      <c r="Q18" s="12" t="s">
        <v>38</v>
      </c>
      <c r="R18" s="12">
        <v>8</v>
      </c>
      <c r="S18" s="12">
        <v>0</v>
      </c>
      <c r="T18" s="12">
        <f ca="1">R18+INT(RAND()*(S18+1))</f>
        <v>8</v>
      </c>
      <c r="U18" s="12">
        <f ca="1" t="shared" si="5"/>
        <v>85295268</v>
      </c>
      <c r="V18" s="12">
        <f>INT(U18/10^(R18-1)+0.5)*10^(R18-1)</f>
        <v>90000000</v>
      </c>
    </row>
    <row r="19" spans="1:22" s="12" customFormat="1" ht="26.25" customHeight="1">
      <c r="A19" s="46" t="s">
        <v>49</v>
      </c>
      <c r="B19" s="36"/>
      <c r="C19" s="22"/>
      <c r="D19" s="64"/>
      <c r="E19" s="27"/>
      <c r="G19" s="10"/>
      <c r="H19" s="11"/>
      <c r="I19" s="13"/>
      <c r="J19" s="39"/>
      <c r="K19" s="45"/>
      <c r="P19" s="12">
        <v>15</v>
      </c>
      <c r="Q19" s="12" t="s">
        <v>39</v>
      </c>
      <c r="R19" s="12">
        <v>4</v>
      </c>
      <c r="S19" s="12">
        <v>4</v>
      </c>
      <c r="T19" s="12">
        <f ca="1">R19+INT(RAND()*(S19+1))</f>
        <v>7</v>
      </c>
      <c r="U19" s="12">
        <f ca="1" t="shared" si="5"/>
        <v>7629507</v>
      </c>
      <c r="V19" s="12">
        <f>INT(U19/10^(T19-1)+0.5)*10^(T19-1)</f>
        <v>8000000</v>
      </c>
    </row>
    <row r="20" spans="1:22" s="12" customFormat="1" ht="33.75" customHeight="1">
      <c r="A20" s="30" t="s">
        <v>24</v>
      </c>
      <c r="B20" s="62">
        <f>U19</f>
        <v>7629507</v>
      </c>
      <c r="C20" s="22"/>
      <c r="D20" s="64"/>
      <c r="E20" s="27"/>
      <c r="F20" s="49"/>
      <c r="G20" s="50"/>
      <c r="H20" s="51"/>
      <c r="I20" s="13"/>
      <c r="J20" s="39" t="s">
        <v>24</v>
      </c>
      <c r="K20" s="45">
        <f>V19</f>
        <v>8000000</v>
      </c>
      <c r="P20" s="12">
        <v>16</v>
      </c>
      <c r="Q20" s="12" t="s">
        <v>39</v>
      </c>
      <c r="R20" s="12">
        <v>4</v>
      </c>
      <c r="S20" s="12">
        <v>4</v>
      </c>
      <c r="T20" s="12">
        <f ca="1">R20+INT(RAND()*(S20+1))</f>
        <v>7</v>
      </c>
      <c r="U20" s="12">
        <f ca="1" t="shared" si="5"/>
        <v>2994237</v>
      </c>
      <c r="V20" s="12">
        <f>INT(U20/10^(T20-1)+0.5)*10^(T20-1)</f>
        <v>3000000</v>
      </c>
    </row>
    <row r="21" spans="1:22" s="12" customFormat="1" ht="33.75" customHeight="1">
      <c r="A21" s="30" t="s">
        <v>25</v>
      </c>
      <c r="B21" s="62">
        <f>U20</f>
        <v>2994237</v>
      </c>
      <c r="C21" s="22"/>
      <c r="D21" s="64"/>
      <c r="E21" s="27"/>
      <c r="F21" s="52"/>
      <c r="G21" s="53"/>
      <c r="H21" s="54"/>
      <c r="I21" s="13"/>
      <c r="J21" s="39" t="s">
        <v>25</v>
      </c>
      <c r="K21" s="45">
        <f>V20</f>
        <v>3000000</v>
      </c>
      <c r="P21" s="12">
        <v>17</v>
      </c>
      <c r="Q21" s="12" t="s">
        <v>40</v>
      </c>
      <c r="R21" s="12">
        <v>4</v>
      </c>
      <c r="S21" s="12">
        <v>4</v>
      </c>
      <c r="T21" s="12">
        <f ca="1">R21+INT(RAND()*(S21+1))</f>
        <v>4</v>
      </c>
      <c r="U21" s="12">
        <f ca="1" t="shared" si="5"/>
        <v>6921</v>
      </c>
      <c r="V21" s="12">
        <f>INT(U21/10^(T21-2)+0.5)*10^(T21-2)</f>
        <v>6900</v>
      </c>
    </row>
    <row r="22" spans="1:22" s="12" customFormat="1" ht="26.25" customHeight="1">
      <c r="A22" s="46" t="s">
        <v>50</v>
      </c>
      <c r="B22" s="36"/>
      <c r="C22" s="22"/>
      <c r="D22" s="64"/>
      <c r="E22" s="27"/>
      <c r="F22" s="52"/>
      <c r="G22" s="53"/>
      <c r="H22" s="54"/>
      <c r="I22" s="13"/>
      <c r="J22" s="39"/>
      <c r="K22" s="45"/>
      <c r="P22" s="12">
        <v>18</v>
      </c>
      <c r="Q22" s="12" t="s">
        <v>40</v>
      </c>
      <c r="R22" s="12">
        <v>4</v>
      </c>
      <c r="S22" s="12">
        <v>4</v>
      </c>
      <c r="T22" s="12">
        <f ca="1">R22+INT(RAND()*(S22+1))</f>
        <v>6</v>
      </c>
      <c r="U22" s="12">
        <f ca="1" t="shared" si="5"/>
        <v>203813</v>
      </c>
      <c r="V22" s="12">
        <f>INT(U22/10^(T22-2)+0.5)*10^(T22-2)</f>
        <v>200000</v>
      </c>
    </row>
    <row r="23" spans="1:22" s="12" customFormat="1" ht="33.75" customHeight="1">
      <c r="A23" s="30" t="s">
        <v>26</v>
      </c>
      <c r="B23" s="62">
        <f>U21</f>
        <v>6921</v>
      </c>
      <c r="C23" s="22"/>
      <c r="D23" s="64"/>
      <c r="E23" s="27"/>
      <c r="F23" s="52"/>
      <c r="G23" s="53"/>
      <c r="H23" s="54"/>
      <c r="I23" s="13"/>
      <c r="J23" s="39" t="s">
        <v>26</v>
      </c>
      <c r="K23" s="45">
        <f>V21</f>
        <v>6900</v>
      </c>
      <c r="P23" s="12">
        <v>19</v>
      </c>
      <c r="Q23" s="12" t="s">
        <v>41</v>
      </c>
      <c r="R23" s="12">
        <v>5</v>
      </c>
      <c r="S23" s="12">
        <v>4</v>
      </c>
      <c r="T23" s="12">
        <f ca="1">R23+INT(RAND()*(S23+1))</f>
        <v>7</v>
      </c>
      <c r="U23" s="12">
        <f ca="1" t="shared" si="5"/>
        <v>9286807</v>
      </c>
      <c r="V23" s="12">
        <f>INT(U23/10^(T23-3)+0.5)*10^(T23-3)</f>
        <v>9290000</v>
      </c>
    </row>
    <row r="24" spans="1:22" s="12" customFormat="1" ht="33.75" customHeight="1">
      <c r="A24" s="30" t="s">
        <v>27</v>
      </c>
      <c r="B24" s="62">
        <f>U22</f>
        <v>203813</v>
      </c>
      <c r="C24" s="22"/>
      <c r="D24" s="64"/>
      <c r="E24" s="27"/>
      <c r="F24" s="52"/>
      <c r="G24" s="53"/>
      <c r="H24" s="54"/>
      <c r="I24" s="13"/>
      <c r="J24" s="39" t="s">
        <v>27</v>
      </c>
      <c r="K24" s="45">
        <f>V22</f>
        <v>200000</v>
      </c>
      <c r="P24" s="12">
        <v>20</v>
      </c>
      <c r="Q24" s="12" t="s">
        <v>41</v>
      </c>
      <c r="R24" s="12">
        <v>5</v>
      </c>
      <c r="S24" s="12">
        <v>4</v>
      </c>
      <c r="T24" s="12">
        <f ca="1">R24+INT(RAND()*(S24+1))</f>
        <v>9</v>
      </c>
      <c r="U24" s="12">
        <f ca="1" t="shared" si="5"/>
        <v>995494838</v>
      </c>
      <c r="V24" s="12">
        <f>INT(U24/10^(T24-3)+0.5)*10^(T24-3)</f>
        <v>995000000</v>
      </c>
    </row>
    <row r="25" spans="1:21" s="48" customFormat="1" ht="26.25" customHeight="1">
      <c r="A25" s="46" t="s">
        <v>51</v>
      </c>
      <c r="B25" s="35"/>
      <c r="C25" s="47"/>
      <c r="D25" s="65"/>
      <c r="E25" s="27"/>
      <c r="F25" s="55"/>
      <c r="G25" s="56"/>
      <c r="H25" s="57"/>
      <c r="I25" s="13"/>
      <c r="J25" s="66"/>
      <c r="K25" s="44"/>
      <c r="T25" s="28"/>
      <c r="U25" s="28"/>
    </row>
    <row r="26" spans="1:21" s="12" customFormat="1" ht="33.75" customHeight="1">
      <c r="A26" s="30" t="s">
        <v>28</v>
      </c>
      <c r="B26" s="62">
        <f>U23</f>
        <v>9286807</v>
      </c>
      <c r="C26" s="22"/>
      <c r="D26" s="64"/>
      <c r="E26" s="27"/>
      <c r="F26" s="52"/>
      <c r="G26" s="53"/>
      <c r="H26" s="54"/>
      <c r="I26" s="13"/>
      <c r="J26" s="39" t="s">
        <v>28</v>
      </c>
      <c r="K26" s="45">
        <f>V23</f>
        <v>9290000</v>
      </c>
      <c r="T26" s="5"/>
      <c r="U26" s="5"/>
    </row>
    <row r="27" spans="1:21" s="12" customFormat="1" ht="33.75" customHeight="1">
      <c r="A27" s="30" t="s">
        <v>29</v>
      </c>
      <c r="B27" s="62">
        <f>U24</f>
        <v>995494838</v>
      </c>
      <c r="C27" s="22"/>
      <c r="D27" s="64"/>
      <c r="E27" s="27"/>
      <c r="F27" s="52"/>
      <c r="G27" s="53"/>
      <c r="H27" s="54"/>
      <c r="I27" s="13"/>
      <c r="J27" s="39" t="s">
        <v>29</v>
      </c>
      <c r="K27" s="45">
        <f>V24</f>
        <v>995000000</v>
      </c>
      <c r="T27" s="5"/>
      <c r="U27" s="5"/>
    </row>
    <row r="28" spans="1:22" s="5" customFormat="1" ht="30.75" customHeight="1">
      <c r="A28" s="31"/>
      <c r="B28" s="34"/>
      <c r="C28" s="23"/>
      <c r="D28" s="63"/>
      <c r="E28" s="28"/>
      <c r="G28" s="6"/>
      <c r="H28" s="9"/>
      <c r="I28" s="14"/>
      <c r="J28" s="40"/>
      <c r="P28" s="12"/>
      <c r="Q28" s="12"/>
      <c r="R28" s="12"/>
      <c r="S28" s="12"/>
      <c r="V28" s="12"/>
    </row>
    <row r="29" spans="1:22" s="5" customFormat="1" ht="30.75" customHeight="1">
      <c r="A29" s="31"/>
      <c r="B29" s="34"/>
      <c r="C29" s="23"/>
      <c r="D29" s="63"/>
      <c r="E29" s="28"/>
      <c r="G29" s="6"/>
      <c r="H29" s="9"/>
      <c r="I29" s="14"/>
      <c r="J29" s="40"/>
      <c r="P29" s="12"/>
      <c r="Q29" s="12"/>
      <c r="R29" s="12"/>
      <c r="S29" s="12"/>
      <c r="V29" s="12"/>
    </row>
    <row r="30" spans="1:22" s="5" customFormat="1" ht="30.75" customHeight="1">
      <c r="A30" s="31"/>
      <c r="B30" s="34"/>
      <c r="C30" s="23"/>
      <c r="D30" s="63"/>
      <c r="E30" s="28"/>
      <c r="G30" s="6"/>
      <c r="H30" s="9"/>
      <c r="I30" s="14"/>
      <c r="J30" s="40"/>
      <c r="P30" s="12"/>
      <c r="Q30" s="12"/>
      <c r="R30" s="12"/>
      <c r="S30" s="12"/>
      <c r="V30" s="12"/>
    </row>
    <row r="31" spans="1:22" s="5" customFormat="1" ht="30.75" customHeight="1">
      <c r="A31" s="31"/>
      <c r="B31" s="34"/>
      <c r="C31" s="23"/>
      <c r="D31" s="63"/>
      <c r="E31" s="28"/>
      <c r="G31" s="6"/>
      <c r="H31" s="9"/>
      <c r="I31" s="14"/>
      <c r="J31" s="40"/>
      <c r="P31" s="12"/>
      <c r="Q31" s="12"/>
      <c r="R31" s="12"/>
      <c r="S31" s="12"/>
      <c r="V31" s="12"/>
    </row>
    <row r="32" spans="1:22" s="5" customFormat="1" ht="30.75" customHeight="1">
      <c r="A32" s="31"/>
      <c r="B32" s="34"/>
      <c r="C32" s="23"/>
      <c r="D32" s="63"/>
      <c r="E32" s="28"/>
      <c r="G32" s="6"/>
      <c r="H32" s="9"/>
      <c r="I32" s="14"/>
      <c r="J32" s="40"/>
      <c r="P32" s="12"/>
      <c r="Q32" s="12"/>
      <c r="R32" s="12"/>
      <c r="S32" s="12"/>
      <c r="V32" s="12"/>
    </row>
    <row r="33" spans="1:22" s="5" customFormat="1" ht="21">
      <c r="A33" s="32"/>
      <c r="B33" s="34"/>
      <c r="C33" s="24"/>
      <c r="D33" s="63"/>
      <c r="E33" s="28"/>
      <c r="G33" s="3"/>
      <c r="I33" s="4"/>
      <c r="J33" s="32"/>
      <c r="P33" s="12"/>
      <c r="Q33" s="12"/>
      <c r="R33" s="12"/>
      <c r="S33" s="12"/>
      <c r="V33" s="12"/>
    </row>
    <row r="34" spans="9:22" ht="21">
      <c r="I34" s="1"/>
      <c r="J34" s="41"/>
      <c r="K34" s="5"/>
      <c r="P34" s="12"/>
      <c r="Q34" s="12"/>
      <c r="R34" s="12"/>
      <c r="S34" s="12"/>
      <c r="T34" s="5"/>
      <c r="U34" s="5"/>
      <c r="V34" s="12"/>
    </row>
    <row r="35" spans="9:22" ht="21">
      <c r="I35" s="1"/>
      <c r="J35" s="41"/>
      <c r="K35" s="5"/>
      <c r="P35" s="12"/>
      <c r="Q35" s="12"/>
      <c r="R35" s="12"/>
      <c r="S35" s="12"/>
      <c r="T35" s="5"/>
      <c r="U35" s="5"/>
      <c r="V35" s="12"/>
    </row>
    <row r="36" spans="9:22" ht="21">
      <c r="I36" s="1"/>
      <c r="J36" s="41"/>
      <c r="K36" s="5"/>
      <c r="P36" s="12"/>
      <c r="Q36" s="12"/>
      <c r="R36" s="12"/>
      <c r="S36" s="12"/>
      <c r="T36" s="5"/>
      <c r="U36" s="5"/>
      <c r="V36" s="12"/>
    </row>
    <row r="37" spans="9:22" ht="21">
      <c r="I37" s="1"/>
      <c r="J37" s="41"/>
      <c r="K37" s="5"/>
      <c r="P37" s="12"/>
      <c r="Q37" s="12"/>
      <c r="R37" s="12"/>
      <c r="S37" s="12"/>
      <c r="T37" s="5"/>
      <c r="U37" s="5"/>
      <c r="V37" s="12"/>
    </row>
    <row r="38" spans="9:22" ht="21">
      <c r="I38" s="1"/>
      <c r="J38" s="41"/>
      <c r="K38" s="5"/>
      <c r="P38" s="12"/>
      <c r="Q38" s="12"/>
      <c r="R38" s="5"/>
      <c r="S38" s="12"/>
      <c r="T38" s="5"/>
      <c r="U38" s="5"/>
      <c r="V38" s="5"/>
    </row>
    <row r="39" spans="9:22" ht="21">
      <c r="I39" s="1"/>
      <c r="J39" s="41"/>
      <c r="K39" s="5"/>
      <c r="P39" s="12"/>
      <c r="Q39" s="12"/>
      <c r="R39" s="5"/>
      <c r="S39" s="12"/>
      <c r="T39" s="5"/>
      <c r="U39" s="5"/>
      <c r="V39" s="5"/>
    </row>
    <row r="40" spans="9:22" ht="21">
      <c r="I40" s="1"/>
      <c r="J40" s="41"/>
      <c r="K40" s="5"/>
      <c r="P40" s="12"/>
      <c r="Q40" s="12"/>
      <c r="R40" s="5"/>
      <c r="S40" s="12"/>
      <c r="T40" s="5"/>
      <c r="U40" s="5"/>
      <c r="V40" s="5"/>
    </row>
    <row r="41" spans="9:22" ht="21">
      <c r="I41" s="1"/>
      <c r="J41" s="41"/>
      <c r="K41" s="5"/>
      <c r="P41" s="12"/>
      <c r="Q41" s="12"/>
      <c r="R41" s="5"/>
      <c r="S41" s="12"/>
      <c r="T41" s="5"/>
      <c r="U41" s="5"/>
      <c r="V41" s="5"/>
    </row>
    <row r="42" spans="9:22" ht="21">
      <c r="I42" s="1"/>
      <c r="P42" s="12"/>
      <c r="Q42" s="12"/>
      <c r="R42" s="5"/>
      <c r="S42" s="12"/>
      <c r="T42" s="5"/>
      <c r="U42" s="5"/>
      <c r="V42" s="5"/>
    </row>
    <row r="43" spans="9:22" ht="21">
      <c r="I43" s="1"/>
      <c r="P43" s="12"/>
      <c r="Q43" s="12"/>
      <c r="R43" s="5"/>
      <c r="S43" s="12"/>
      <c r="T43" s="5"/>
      <c r="U43" s="5"/>
      <c r="V43" s="5"/>
    </row>
    <row r="44" spans="9:21" ht="21">
      <c r="I44" s="1"/>
      <c r="P44" s="12"/>
      <c r="Q44" s="12"/>
      <c r="S44" s="12"/>
      <c r="T44" s="5"/>
      <c r="U44" s="5"/>
    </row>
    <row r="45" spans="9:21" ht="21">
      <c r="I45" s="1"/>
      <c r="P45" s="12"/>
      <c r="Q45" s="12"/>
      <c r="S45" s="12"/>
      <c r="T45" s="5"/>
      <c r="U45" s="5"/>
    </row>
    <row r="46" spans="9:21" ht="21">
      <c r="I46" s="1"/>
      <c r="P46" s="12"/>
      <c r="Q46" s="12"/>
      <c r="S46" s="12"/>
      <c r="T46" s="5"/>
      <c r="U46" s="5"/>
    </row>
    <row r="47" spans="9:21" ht="21">
      <c r="I47" s="1"/>
      <c r="P47" s="12"/>
      <c r="Q47" s="12"/>
      <c r="S47" s="12"/>
      <c r="T47" s="5"/>
      <c r="U47" s="5"/>
    </row>
    <row r="48" spans="9:21" ht="21">
      <c r="I48" s="1"/>
      <c r="P48" s="12"/>
      <c r="Q48" s="12"/>
      <c r="S48" s="12"/>
      <c r="T48" s="5"/>
      <c r="U48" s="5"/>
    </row>
    <row r="49" spans="9:21" ht="21">
      <c r="I49" s="1"/>
      <c r="P49" s="12"/>
      <c r="Q49" s="12"/>
      <c r="S49" s="12"/>
      <c r="T49" s="5"/>
      <c r="U49" s="5"/>
    </row>
    <row r="50" spans="9:21" ht="21">
      <c r="I50" s="1"/>
      <c r="P50" s="12"/>
      <c r="Q50" s="12"/>
      <c r="S50" s="12"/>
      <c r="T50" s="5"/>
      <c r="U50" s="5"/>
    </row>
    <row r="51" spans="9:21" ht="21">
      <c r="I51" s="1"/>
      <c r="P51" s="12"/>
      <c r="Q51" s="12"/>
      <c r="S51" s="12"/>
      <c r="T51" s="5"/>
      <c r="U51" s="5"/>
    </row>
    <row r="52" spans="9:21" ht="21">
      <c r="I52" s="1"/>
      <c r="P52" s="12"/>
      <c r="Q52" s="12"/>
      <c r="S52" s="12"/>
      <c r="T52" s="5"/>
      <c r="U52" s="5"/>
    </row>
    <row r="53" spans="9:21" ht="21">
      <c r="I53" s="1"/>
      <c r="P53" s="12"/>
      <c r="Q53" s="12"/>
      <c r="S53" s="12"/>
      <c r="T53" s="5"/>
      <c r="U53" s="5"/>
    </row>
    <row r="54" spans="9:21" ht="21">
      <c r="I54" s="1"/>
      <c r="P54" s="12"/>
      <c r="Q54" s="12"/>
      <c r="S54" s="12"/>
      <c r="T54" s="5"/>
      <c r="U54" s="5"/>
    </row>
    <row r="55" spans="9:21" ht="21">
      <c r="I55" s="1"/>
      <c r="P55" s="12"/>
      <c r="Q55" s="12"/>
      <c r="S55" s="12"/>
      <c r="T55" s="5"/>
      <c r="U55" s="5"/>
    </row>
    <row r="56" spans="9:21" ht="21">
      <c r="I56" s="1"/>
      <c r="P56" s="12"/>
      <c r="Q56" s="12"/>
      <c r="S56" s="12"/>
      <c r="T56" s="5"/>
      <c r="U56" s="5"/>
    </row>
    <row r="57" spans="9:21" ht="21">
      <c r="I57" s="1"/>
      <c r="P57" s="12"/>
      <c r="Q57" s="12"/>
      <c r="S57" s="12"/>
      <c r="T57" s="5"/>
      <c r="U57" s="5"/>
    </row>
    <row r="58" spans="16:21" ht="21">
      <c r="P58" s="12"/>
      <c r="Q58" s="12"/>
      <c r="S58" s="12"/>
      <c r="T58" s="5"/>
      <c r="U58" s="5"/>
    </row>
    <row r="59" spans="16:21" ht="21">
      <c r="P59" s="12"/>
      <c r="Q59" s="12"/>
      <c r="S59" s="12"/>
      <c r="T59" s="5"/>
      <c r="U59" s="5"/>
    </row>
    <row r="60" spans="16:21" ht="21">
      <c r="P60" s="12"/>
      <c r="Q60" s="12"/>
      <c r="S60" s="12"/>
      <c r="T60" s="5"/>
      <c r="U60" s="5"/>
    </row>
    <row r="61" spans="16:21" ht="21">
      <c r="P61" s="12"/>
      <c r="Q61" s="12"/>
      <c r="S61" s="12"/>
      <c r="T61" s="5"/>
      <c r="U61" s="5"/>
    </row>
    <row r="62" spans="16:21" ht="21">
      <c r="P62" s="12"/>
      <c r="Q62" s="12"/>
      <c r="S62" s="12"/>
      <c r="T62" s="5"/>
      <c r="U62" s="5"/>
    </row>
    <row r="63" spans="16:17" ht="21">
      <c r="P63" s="12"/>
      <c r="Q63" s="12"/>
    </row>
  </sheetData>
  <sheetProtection/>
  <mergeCells count="2">
    <mergeCell ref="J1:K1"/>
    <mergeCell ref="C2:H2"/>
  </mergeCells>
  <printOptions/>
  <pageMargins left="0.52" right="0.26" top="0.61" bottom="0.32" header="0.61" footer="0.3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2018-07-06T03:55:21Z</cp:lastPrinted>
  <dcterms:created xsi:type="dcterms:W3CDTF">1999-05-08T10:31:43Z</dcterms:created>
  <dcterms:modified xsi:type="dcterms:W3CDTF">2018-07-06T03:58:30Z</dcterms:modified>
  <cp:category/>
  <cp:version/>
  <cp:contentType/>
  <cp:contentStatus/>
</cp:coreProperties>
</file>