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75" yWindow="690" windowWidth="23265" windowHeight="149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Sheet1!$A$1:$AA$50</definedName>
  </definedNames>
  <calcPr calcId="145621"/>
</workbook>
</file>

<file path=xl/calcChain.xml><?xml version="1.0" encoding="utf-8"?>
<calcChain xmlns="http://schemas.openxmlformats.org/spreadsheetml/2006/main">
  <c r="G17" i="1" l="1"/>
  <c r="H17" i="1"/>
  <c r="I17" i="1"/>
  <c r="H21" i="1" l="1"/>
  <c r="I21" i="1"/>
  <c r="J21" i="1"/>
  <c r="S21" i="1"/>
  <c r="T21" i="1"/>
  <c r="U21" i="1"/>
  <c r="V21" i="1"/>
  <c r="G21" i="1"/>
  <c r="H25" i="1"/>
  <c r="I25" i="1"/>
  <c r="Q25" i="1"/>
  <c r="R25" i="1"/>
  <c r="S25" i="1"/>
  <c r="T25" i="1"/>
  <c r="U25" i="1"/>
  <c r="V25" i="1"/>
  <c r="G25" i="1"/>
  <c r="P29" i="1"/>
  <c r="Q29" i="1"/>
  <c r="R29" i="1"/>
  <c r="S29" i="1"/>
  <c r="T29" i="1"/>
  <c r="U29" i="1"/>
  <c r="V29" i="1"/>
  <c r="G29" i="1"/>
  <c r="N33" i="1"/>
  <c r="O33" i="1"/>
  <c r="P33" i="1"/>
  <c r="Q33" i="1"/>
  <c r="R33" i="1"/>
  <c r="S33" i="1"/>
  <c r="T33" i="1"/>
  <c r="U33" i="1"/>
  <c r="V33" i="1"/>
  <c r="J17" i="1"/>
  <c r="K17" i="1"/>
  <c r="L17" i="1"/>
  <c r="T17" i="1"/>
  <c r="U17" i="1"/>
  <c r="V17" i="1"/>
  <c r="H13" i="1"/>
  <c r="I13" i="1"/>
  <c r="J13" i="1"/>
  <c r="K13" i="1"/>
  <c r="L13" i="1"/>
  <c r="M13" i="1"/>
  <c r="G13" i="1"/>
  <c r="H9" i="1"/>
  <c r="I9" i="1"/>
  <c r="J9" i="1"/>
  <c r="K9" i="1"/>
  <c r="L9" i="1"/>
  <c r="M9" i="1"/>
  <c r="G9" i="1"/>
  <c r="AT22" i="1" l="1"/>
  <c r="AP30" i="1"/>
  <c r="AO21" i="1"/>
  <c r="AP21" i="1"/>
  <c r="AQ21" i="1"/>
  <c r="AR21" i="1"/>
  <c r="AS21" i="1"/>
  <c r="AN21" i="1"/>
  <c r="AM21" i="1"/>
  <c r="AJ30" i="1"/>
  <c r="I29" i="1" s="1"/>
  <c r="AK30" i="1"/>
  <c r="AI30" i="1"/>
  <c r="H29" i="1" s="1"/>
  <c r="AT31" i="1"/>
  <c r="V48" i="1" s="1"/>
  <c r="AO30" i="1"/>
  <c r="N29" i="1" s="1"/>
  <c r="AN30" i="1"/>
  <c r="M29" i="1" s="1"/>
  <c r="AM30" i="1"/>
  <c r="L29" i="1" s="1"/>
  <c r="AL30" i="1"/>
  <c r="AT18" i="1"/>
  <c r="AS18" i="1"/>
  <c r="AR18" i="1"/>
  <c r="AQ18" i="1"/>
  <c r="AP18" i="1"/>
  <c r="AO18" i="1"/>
  <c r="AN18" i="1"/>
  <c r="AW9" i="1"/>
  <c r="AV9" i="1"/>
  <c r="AU9" i="1"/>
  <c r="AT9" i="1"/>
  <c r="AS9" i="1"/>
  <c r="AR9" i="1"/>
  <c r="AQ9" i="1"/>
  <c r="AP9" i="1"/>
  <c r="AO9" i="1"/>
  <c r="AO10" i="1" s="1"/>
  <c r="AT34" i="1"/>
  <c r="V50" i="1" s="1"/>
  <c r="AP34" i="1"/>
  <c r="P50" i="1" s="1"/>
  <c r="AJ33" i="1"/>
  <c r="I33" i="1" s="1"/>
  <c r="AK33" i="1"/>
  <c r="J33" i="1" s="1"/>
  <c r="AL33" i="1"/>
  <c r="AM33" i="1"/>
  <c r="L33" i="1" s="1"/>
  <c r="AN33" i="1"/>
  <c r="M33" i="1" s="1"/>
  <c r="AI33" i="1"/>
  <c r="AH33" i="1"/>
  <c r="G33" i="1" s="1"/>
  <c r="AT28" i="1"/>
  <c r="V46" i="1" s="1"/>
  <c r="AM27" i="1"/>
  <c r="L25" i="1" s="1"/>
  <c r="AN27" i="1"/>
  <c r="M25" i="1" s="1"/>
  <c r="AO27" i="1"/>
  <c r="N25" i="1" s="1"/>
  <c r="AP27" i="1"/>
  <c r="AQ27" i="1"/>
  <c r="P25" i="1" s="1"/>
  <c r="AL27" i="1"/>
  <c r="AK27" i="1"/>
  <c r="J25" i="1" s="1"/>
  <c r="AT25" i="1"/>
  <c r="V44" i="1" s="1"/>
  <c r="AN24" i="1"/>
  <c r="M21" i="1" s="1"/>
  <c r="AO24" i="1"/>
  <c r="N21" i="1" s="1"/>
  <c r="AP24" i="1"/>
  <c r="O21" i="1" s="1"/>
  <c r="AQ24" i="1"/>
  <c r="P21" i="1" s="1"/>
  <c r="AR24" i="1"/>
  <c r="Q21" i="1" s="1"/>
  <c r="AS24" i="1"/>
  <c r="R21" i="1" s="1"/>
  <c r="AM24" i="1"/>
  <c r="L21" i="1" s="1"/>
  <c r="AL24" i="1"/>
  <c r="K21" i="1" s="1"/>
  <c r="AT15" i="1"/>
  <c r="AP15" i="1"/>
  <c r="AQ15" i="1"/>
  <c r="P17" i="1" s="1"/>
  <c r="AR15" i="1"/>
  <c r="Q17" i="1" s="1"/>
  <c r="AS15" i="1"/>
  <c r="R17" i="1" s="1"/>
  <c r="AO15" i="1"/>
  <c r="N17" i="1" s="1"/>
  <c r="AN15" i="1"/>
  <c r="M17" i="1" s="1"/>
  <c r="AQ12" i="1"/>
  <c r="P13" i="1" s="1"/>
  <c r="AR12" i="1"/>
  <c r="Q13" i="1" s="1"/>
  <c r="AS12" i="1"/>
  <c r="R13" i="1" s="1"/>
  <c r="AT12" i="1"/>
  <c r="S13" i="1" s="1"/>
  <c r="AU12" i="1"/>
  <c r="T13" i="1" s="1"/>
  <c r="AV12" i="1"/>
  <c r="U13" i="1" s="1"/>
  <c r="AW12" i="1"/>
  <c r="V13" i="1" s="1"/>
  <c r="AP12" i="1"/>
  <c r="O13" i="1" s="1"/>
  <c r="AO12" i="1"/>
  <c r="N13" i="1" s="1"/>
  <c r="AO6" i="1"/>
  <c r="N9" i="1" s="1"/>
  <c r="AP6" i="1"/>
  <c r="O9" i="1" s="1"/>
  <c r="AQ6" i="1"/>
  <c r="P9" i="1" s="1"/>
  <c r="AR6" i="1"/>
  <c r="Q9" i="1" s="1"/>
  <c r="AS6" i="1"/>
  <c r="R9" i="1" s="1"/>
  <c r="AT6" i="1"/>
  <c r="S9" i="1" s="1"/>
  <c r="AU6" i="1"/>
  <c r="T9" i="1" s="1"/>
  <c r="AV6" i="1"/>
  <c r="U9" i="1" s="1"/>
  <c r="AW6" i="1"/>
  <c r="V9" i="1" s="1"/>
  <c r="E2" i="1"/>
  <c r="H33" i="1" l="1"/>
  <c r="K33" i="1"/>
  <c r="J29" i="1"/>
  <c r="O29" i="1"/>
  <c r="K29" i="1"/>
  <c r="K25" i="1"/>
  <c r="O25" i="1"/>
  <c r="AT19" i="1"/>
  <c r="O17" i="1"/>
  <c r="AK28" i="1"/>
  <c r="D46" i="1" s="1"/>
  <c r="AT16" i="1"/>
  <c r="V42" i="1" s="1"/>
  <c r="S17" i="1"/>
  <c r="AO13" i="1"/>
  <c r="J40" i="1" s="1"/>
  <c r="AO7" i="1"/>
  <c r="J38" i="1" s="1"/>
  <c r="AM22" i="1"/>
  <c r="AP22" i="1"/>
  <c r="AI31" i="1"/>
  <c r="D48" i="1" s="1"/>
  <c r="AL31" i="1"/>
  <c r="J48" i="1" s="1"/>
  <c r="AP31" i="1"/>
  <c r="P48" i="1" s="1"/>
  <c r="AN19" i="1"/>
  <c r="AP19" i="1"/>
  <c r="AP10" i="1"/>
  <c r="AT10" i="1"/>
  <c r="AH34" i="1"/>
  <c r="C50" i="1" s="1"/>
  <c r="AL34" i="1"/>
  <c r="J50" i="1" s="1"/>
  <c r="AP28" i="1"/>
  <c r="P46" i="1" s="1"/>
  <c r="AL28" i="1"/>
  <c r="J46" i="1" s="1"/>
  <c r="AL25" i="1"/>
  <c r="J44" i="1" s="1"/>
  <c r="AP25" i="1"/>
  <c r="P44" i="1" s="1"/>
  <c r="AN16" i="1"/>
  <c r="J42" i="1" s="1"/>
  <c r="AP16" i="1"/>
  <c r="P42" i="1" s="1"/>
  <c r="AP13" i="1"/>
  <c r="P40" i="1" s="1"/>
  <c r="AT13" i="1"/>
  <c r="V40" i="1" s="1"/>
  <c r="AT7" i="1"/>
  <c r="V38" i="1" s="1"/>
  <c r="AP7" i="1"/>
  <c r="P38" i="1" s="1"/>
  <c r="AH23" i="1" l="1"/>
  <c r="AH29" i="1"/>
  <c r="AH20" i="1"/>
  <c r="AH17" i="1"/>
  <c r="AH26" i="1"/>
  <c r="AH32" i="1"/>
  <c r="AH11" i="1"/>
  <c r="AH35" i="1"/>
  <c r="AH14" i="1"/>
  <c r="AH8" i="1"/>
</calcChain>
</file>

<file path=xl/sharedStrings.xml><?xml version="1.0" encoding="utf-8"?>
<sst xmlns="http://schemas.openxmlformats.org/spreadsheetml/2006/main" count="80" uniqueCount="26">
  <si>
    <t>040710 Gifu算数研</t>
    <rPh sb="10" eb="12">
      <t>サンスウ</t>
    </rPh>
    <rPh sb="12" eb="13">
      <t>ケン</t>
    </rPh>
    <phoneticPr fontId="3"/>
  </si>
  <si>
    <t xml:space="preserve">  年　組　名前</t>
    <rPh sb="2" eb="3">
      <t>ネン</t>
    </rPh>
    <rPh sb="4" eb="5">
      <t>クミ</t>
    </rPh>
    <rPh sb="6" eb="8">
      <t>ナマエ</t>
    </rPh>
    <phoneticPr fontId="3"/>
  </si>
  <si>
    <t>解答</t>
    <rPh sb="0" eb="2">
      <t>カイトウ</t>
    </rPh>
    <phoneticPr fontId="3"/>
  </si>
  <si>
    <t>千</t>
    <rPh sb="0" eb="1">
      <t>セン</t>
    </rPh>
    <phoneticPr fontId="1"/>
  </si>
  <si>
    <t>百</t>
    <rPh sb="0" eb="1">
      <t>ヒャク</t>
    </rPh>
    <phoneticPr fontId="1"/>
  </si>
  <si>
    <t>十</t>
    <rPh sb="0" eb="1">
      <t>ジュウ</t>
    </rPh>
    <phoneticPr fontId="1"/>
  </si>
  <si>
    <t>一</t>
    <rPh sb="0" eb="1">
      <t>イチ</t>
    </rPh>
    <phoneticPr fontId="1"/>
  </si>
  <si>
    <t>兆</t>
    <rPh sb="0" eb="1">
      <t>チョウ</t>
    </rPh>
    <phoneticPr fontId="1"/>
  </si>
  <si>
    <t>億</t>
    <rPh sb="0" eb="1">
      <t>オク</t>
    </rPh>
    <phoneticPr fontId="1"/>
  </si>
  <si>
    <t>万</t>
    <rPh sb="0" eb="1">
      <t>マン</t>
    </rPh>
    <phoneticPr fontId="1"/>
  </si>
  <si>
    <t>○　次の数を読みましょう。</t>
    <rPh sb="2" eb="3">
      <t>ツギ</t>
    </rPh>
    <rPh sb="4" eb="5">
      <t>スウ</t>
    </rPh>
    <rPh sb="6" eb="7">
      <t>ヨ</t>
    </rPh>
    <phoneticPr fontId="1"/>
  </si>
  <si>
    <t>１大きな数</t>
    <rPh sb="1" eb="2">
      <t>オオ</t>
    </rPh>
    <rPh sb="4" eb="5">
      <t>スウ</t>
    </rPh>
    <phoneticPr fontId="3"/>
  </si>
  <si>
    <t>①</t>
    <phoneticPr fontId="1"/>
  </si>
  <si>
    <t>(</t>
    <phoneticPr fontId="1"/>
  </si>
  <si>
    <t>)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</si>
  <si>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</si>
  <si>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</si>
  <si>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</si>
  <si>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</si>
  <si>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</si>
  <si>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</si>
  <si>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　</t>
    <phoneticPr fontId="1"/>
  </si>
  <si>
    <t xml:space="preserve">兆 </t>
    <rPh sb="0" eb="1">
      <t>チョウ</t>
    </rPh>
    <phoneticPr fontId="1"/>
  </si>
  <si>
    <t xml:space="preserve">億 </t>
    <rPh sb="0" eb="1">
      <t>オク</t>
    </rPh>
    <phoneticPr fontId="1"/>
  </si>
  <si>
    <t xml:space="preserve">万 </t>
    <rPh sb="0" eb="1">
      <t>マン</t>
    </rPh>
    <phoneticPr fontId="1"/>
  </si>
  <si>
    <r>
      <t>億や兆の位</t>
    </r>
    <r>
      <rPr>
        <b/>
        <sz val="12"/>
        <rFont val="ＭＳ Ｐゴシック"/>
        <family val="3"/>
        <charset val="128"/>
      </rPr>
      <t>　(読みⅠ)</t>
    </r>
    <rPh sb="0" eb="1">
      <t>オク</t>
    </rPh>
    <rPh sb="2" eb="3">
      <t>チョウ</t>
    </rPh>
    <rPh sb="4" eb="5">
      <t>クライ</t>
    </rPh>
    <rPh sb="7" eb="8">
      <t>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</si>
</sst>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36"/>
      <color theme="1"/>
      <name val="ＭＳ Ｐゴシック"/>
      <family val="2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 applyAlignment="1"/>
    <xf numFmtId="0" fontId="4" fillId="0" borderId="0" xfId="0" applyFont="1" applyAlignment="1"/>
    <xf numFmtId="0" fontId="4" fillId="0" borderId="0" xfId="0" applyNumberFormat="1" applyFont="1" applyAlignment="1"/>
    <xf numFmtId="0" fontId="4" fillId="0" borderId="0" xfId="0" applyFont="1" applyAlignment="1">
      <alignment horizontal="center"/>
    </xf>
    <xf numFmtId="0" fontId="4" fillId="0" borderId="0" xfId="0" applyFont="1" applyBorder="1" applyAlignment="1"/>
    <xf numFmtId="0" fontId="6" fillId="0" borderId="0" xfId="0" applyNumberFormat="1" applyFont="1" applyAlignment="1"/>
    <xf numFmtId="0" fontId="6" fillId="0" borderId="0" xfId="0" applyFont="1" applyAlignment="1">
      <alignment horizontal="center"/>
    </xf>
    <xf numFmtId="0" fontId="7" fillId="0" borderId="0" xfId="0" applyFont="1" applyBorder="1" applyAlignment="1"/>
    <xf numFmtId="0" fontId="8" fillId="0" borderId="1" xfId="0" applyFont="1" applyBorder="1" applyAlignment="1"/>
    <xf numFmtId="0" fontId="7" fillId="0" borderId="1" xfId="0" applyFont="1" applyBorder="1" applyAlignment="1"/>
    <xf numFmtId="0" fontId="4" fillId="0" borderId="1" xfId="0" applyFont="1" applyBorder="1" applyAlignment="1"/>
    <xf numFmtId="0" fontId="0" fillId="0" borderId="0" xfId="0" applyAlignment="1"/>
    <xf numFmtId="0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Border="1" applyAlignment="1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14" fontId="5" fillId="0" borderId="0" xfId="0" quotePrefix="1" applyNumberFormat="1" applyFont="1" applyBorder="1" applyAlignment="1"/>
    <xf numFmtId="0" fontId="12" fillId="0" borderId="11" xfId="0" applyFont="1" applyBorder="1">
      <alignment vertical="center"/>
    </xf>
    <xf numFmtId="0" fontId="0" fillId="0" borderId="1" xfId="0" applyBorder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right" vertical="center"/>
    </xf>
    <xf numFmtId="0" fontId="17" fillId="0" borderId="0" xfId="0" applyFont="1" applyAlignment="1"/>
    <xf numFmtId="0" fontId="16" fillId="0" borderId="10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5" fillId="0" borderId="0" xfId="0" quotePrefix="1" applyNumberFormat="1" applyFont="1" applyAlignment="1">
      <alignment horizontal="center"/>
    </xf>
    <xf numFmtId="0" fontId="4" fillId="0" borderId="2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1"/>
  <sheetViews>
    <sheetView tabSelected="1" zoomScaleNormal="100" workbookViewId="0">
      <selection activeCell="E2" sqref="E2:H2"/>
    </sheetView>
  </sheetViews>
  <sheetFormatPr defaultRowHeight="13.5"/>
  <cols>
    <col min="1" max="1" width="3.75" customWidth="1"/>
    <col min="2" max="30" width="3.125" customWidth="1"/>
    <col min="31" max="32" width="3.75" customWidth="1"/>
    <col min="33" max="50" width="3.125" customWidth="1"/>
  </cols>
  <sheetData>
    <row r="1" spans="1:49" s="2" customFormat="1" ht="21">
      <c r="A1" s="1" t="s">
        <v>11</v>
      </c>
      <c r="C1" s="3"/>
      <c r="D1" s="4"/>
      <c r="G1" s="28" t="s">
        <v>25</v>
      </c>
      <c r="P1" s="23"/>
      <c r="Q1" s="5"/>
      <c r="R1" s="5"/>
      <c r="S1" s="5"/>
      <c r="T1" s="5"/>
      <c r="U1" s="44" t="s">
        <v>0</v>
      </c>
      <c r="V1" s="44"/>
      <c r="W1" s="44"/>
      <c r="X1" s="44"/>
      <c r="Y1" s="44"/>
      <c r="Z1" s="44"/>
    </row>
    <row r="2" spans="1:49" s="2" customFormat="1" ht="30" customHeight="1">
      <c r="C2" s="6"/>
      <c r="D2" s="7"/>
      <c r="E2" s="44">
        <f ca="1">TODAY()</f>
        <v>43233</v>
      </c>
      <c r="F2" s="44"/>
      <c r="G2" s="44"/>
      <c r="H2" s="44"/>
      <c r="I2" s="8"/>
      <c r="N2" s="9" t="s">
        <v>1</v>
      </c>
      <c r="O2" s="10"/>
      <c r="P2" s="10"/>
      <c r="Q2" s="10"/>
      <c r="R2" s="10"/>
      <c r="S2" s="10"/>
      <c r="T2" s="11"/>
      <c r="U2" s="11"/>
      <c r="V2" s="11"/>
      <c r="W2" s="11"/>
      <c r="X2" s="11"/>
      <c r="Y2" s="11"/>
      <c r="Z2" s="11"/>
      <c r="AH2" s="16" t="s">
        <v>3</v>
      </c>
      <c r="AI2" s="16" t="s">
        <v>4</v>
      </c>
      <c r="AJ2" s="16" t="s">
        <v>5</v>
      </c>
      <c r="AK2" s="16" t="s">
        <v>6</v>
      </c>
      <c r="AL2" s="16" t="s">
        <v>3</v>
      </c>
      <c r="AM2" s="16" t="s">
        <v>4</v>
      </c>
      <c r="AN2" s="16" t="s">
        <v>5</v>
      </c>
      <c r="AO2" s="16" t="s">
        <v>6</v>
      </c>
      <c r="AP2" s="16" t="s">
        <v>3</v>
      </c>
      <c r="AQ2" s="16" t="s">
        <v>4</v>
      </c>
      <c r="AR2" s="16" t="s">
        <v>5</v>
      </c>
      <c r="AS2" s="16" t="s">
        <v>6</v>
      </c>
      <c r="AT2" s="16" t="s">
        <v>3</v>
      </c>
      <c r="AU2" s="16" t="s">
        <v>4</v>
      </c>
      <c r="AV2" s="16" t="s">
        <v>5</v>
      </c>
      <c r="AW2" s="16" t="s">
        <v>6</v>
      </c>
    </row>
    <row r="3" spans="1:49" s="12" customFormat="1" ht="11.25" customHeight="1">
      <c r="C3" s="13"/>
      <c r="D3" s="14"/>
      <c r="F3" s="14"/>
      <c r="N3" s="14"/>
      <c r="O3" s="14"/>
      <c r="P3" s="15"/>
      <c r="Q3" s="15"/>
      <c r="R3" s="15"/>
      <c r="S3" s="15"/>
      <c r="T3" s="15"/>
      <c r="U3" s="15"/>
      <c r="AH3" s="16"/>
      <c r="AI3" s="16"/>
      <c r="AJ3" s="16"/>
      <c r="AK3" s="16" t="s">
        <v>22</v>
      </c>
      <c r="AL3" s="16"/>
      <c r="AM3" s="16"/>
      <c r="AN3" s="16"/>
      <c r="AO3" s="16" t="s">
        <v>23</v>
      </c>
      <c r="AP3" s="16"/>
      <c r="AQ3" s="16"/>
      <c r="AR3" s="16"/>
      <c r="AS3" s="16" t="s">
        <v>24</v>
      </c>
      <c r="AT3" s="16"/>
      <c r="AU3" s="16"/>
      <c r="AV3" s="16"/>
      <c r="AW3" s="16"/>
    </row>
    <row r="4" spans="1:49" ht="18.75">
      <c r="A4" s="19" t="s">
        <v>10</v>
      </c>
    </row>
    <row r="5" spans="1:49" ht="7.5" customHeight="1"/>
    <row r="6" spans="1:49" ht="18.75" customHeight="1">
      <c r="G6" s="29" t="s">
        <v>3</v>
      </c>
      <c r="H6" s="30" t="s">
        <v>4</v>
      </c>
      <c r="I6" s="30" t="s">
        <v>5</v>
      </c>
      <c r="J6" s="31" t="s">
        <v>6</v>
      </c>
      <c r="K6" s="29" t="s">
        <v>3</v>
      </c>
      <c r="L6" s="30" t="s">
        <v>4</v>
      </c>
      <c r="M6" s="30" t="s">
        <v>5</v>
      </c>
      <c r="N6" s="31" t="s">
        <v>6</v>
      </c>
      <c r="O6" s="29" t="s">
        <v>3</v>
      </c>
      <c r="P6" s="30" t="s">
        <v>4</v>
      </c>
      <c r="Q6" s="30" t="s">
        <v>5</v>
      </c>
      <c r="R6" s="31" t="s">
        <v>6</v>
      </c>
      <c r="S6" s="32" t="s">
        <v>3</v>
      </c>
      <c r="T6" s="33" t="s">
        <v>4</v>
      </c>
      <c r="U6" s="33" t="s">
        <v>5</v>
      </c>
      <c r="V6" s="34" t="s">
        <v>6</v>
      </c>
      <c r="AE6" t="s">
        <v>12</v>
      </c>
      <c r="AF6">
        <v>1</v>
      </c>
      <c r="AG6">
        <v>1</v>
      </c>
      <c r="AO6">
        <f ca="1">INT(RAND()*9+1)</f>
        <v>4</v>
      </c>
      <c r="AP6">
        <f t="shared" ref="AP6:AW6" ca="1" si="0">INT(RAND()*10)</f>
        <v>7</v>
      </c>
      <c r="AQ6">
        <f t="shared" ca="1" si="0"/>
        <v>0</v>
      </c>
      <c r="AR6">
        <f t="shared" ca="1" si="0"/>
        <v>2</v>
      </c>
      <c r="AS6">
        <f t="shared" ca="1" si="0"/>
        <v>1</v>
      </c>
      <c r="AT6">
        <f t="shared" ca="1" si="0"/>
        <v>5</v>
      </c>
      <c r="AU6">
        <f t="shared" ca="1" si="0"/>
        <v>1</v>
      </c>
      <c r="AV6">
        <f t="shared" ca="1" si="0"/>
        <v>8</v>
      </c>
      <c r="AW6">
        <f t="shared" ca="1" si="0"/>
        <v>0</v>
      </c>
    </row>
    <row r="7" spans="1:49" ht="18.75" customHeight="1">
      <c r="G7" s="35"/>
      <c r="H7" s="36"/>
      <c r="I7" s="36"/>
      <c r="J7" s="31" t="s">
        <v>7</v>
      </c>
      <c r="K7" s="36"/>
      <c r="L7" s="36"/>
      <c r="M7" s="36"/>
      <c r="N7" s="31" t="s">
        <v>8</v>
      </c>
      <c r="O7" s="36"/>
      <c r="P7" s="36"/>
      <c r="Q7" s="36"/>
      <c r="R7" s="31" t="s">
        <v>9</v>
      </c>
      <c r="S7" s="36"/>
      <c r="T7" s="37"/>
      <c r="U7" s="37"/>
      <c r="V7" s="38"/>
      <c r="AG7">
        <v>2</v>
      </c>
      <c r="AO7" t="str">
        <f ca="1">NUMBERSTRING(AO6,1)</f>
        <v>四</v>
      </c>
      <c r="AP7" s="42" t="str">
        <f ca="1">NUMBERSTRING(AP6*1000+AQ6*100+AR6*10+AS6,1)</f>
        <v>七千二十一</v>
      </c>
      <c r="AQ7" s="42"/>
      <c r="AR7" s="42"/>
      <c r="AS7" s="42"/>
      <c r="AT7" s="42" t="str">
        <f ca="1">NUMBERSTRING(AT6*1000+AU6*100+AV6*10+AW6,1)</f>
        <v>五千百八十</v>
      </c>
      <c r="AU7" s="42"/>
      <c r="AV7" s="42"/>
      <c r="AW7" s="42"/>
    </row>
    <row r="8" spans="1:49" ht="7.5" customHeight="1">
      <c r="AG8">
        <v>3</v>
      </c>
      <c r="AH8" s="41" t="str">
        <f ca="1">CONCATENATE(AO7,AO3,AP7,AS3,AT7)</f>
        <v>四億 七千二十一万 五千百八十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</row>
    <row r="9" spans="1:49" ht="18.75" customHeight="1">
      <c r="B9" s="20" t="s">
        <v>12</v>
      </c>
      <c r="C9" s="21"/>
      <c r="G9" s="21" t="str">
        <f t="shared" ref="G9:V9" si="1">IF(AH6="","",AH6)</f>
        <v/>
      </c>
      <c r="H9" s="21" t="str">
        <f t="shared" si="1"/>
        <v/>
      </c>
      <c r="I9" s="21" t="str">
        <f t="shared" si="1"/>
        <v/>
      </c>
      <c r="J9" s="21" t="str">
        <f t="shared" si="1"/>
        <v/>
      </c>
      <c r="K9" s="21" t="str">
        <f t="shared" si="1"/>
        <v/>
      </c>
      <c r="L9" s="21" t="str">
        <f t="shared" si="1"/>
        <v/>
      </c>
      <c r="M9" s="21" t="str">
        <f t="shared" si="1"/>
        <v/>
      </c>
      <c r="N9" s="24">
        <f t="shared" ca="1" si="1"/>
        <v>4</v>
      </c>
      <c r="O9" s="21">
        <f t="shared" ca="1" si="1"/>
        <v>7</v>
      </c>
      <c r="P9" s="21">
        <f t="shared" ca="1" si="1"/>
        <v>0</v>
      </c>
      <c r="Q9" s="21">
        <f t="shared" ca="1" si="1"/>
        <v>2</v>
      </c>
      <c r="R9" s="24">
        <f t="shared" ca="1" si="1"/>
        <v>1</v>
      </c>
      <c r="S9" s="21">
        <f t="shared" ca="1" si="1"/>
        <v>5</v>
      </c>
      <c r="T9" s="21">
        <f t="shared" ca="1" si="1"/>
        <v>1</v>
      </c>
      <c r="U9" s="21">
        <f t="shared" ca="1" si="1"/>
        <v>8</v>
      </c>
      <c r="V9" s="24">
        <f t="shared" ca="1" si="1"/>
        <v>0</v>
      </c>
      <c r="AF9">
        <v>2</v>
      </c>
      <c r="AG9">
        <v>4</v>
      </c>
      <c r="AO9">
        <f ca="1">INT(RAND()*9+1)</f>
        <v>4</v>
      </c>
      <c r="AP9">
        <f t="shared" ref="AP9:AW9" ca="1" si="2">INT(RAND()*10)</f>
        <v>7</v>
      </c>
      <c r="AQ9">
        <f t="shared" ca="1" si="2"/>
        <v>2</v>
      </c>
      <c r="AR9">
        <f t="shared" ca="1" si="2"/>
        <v>1</v>
      </c>
      <c r="AS9">
        <f t="shared" ca="1" si="2"/>
        <v>6</v>
      </c>
      <c r="AT9">
        <f t="shared" ca="1" si="2"/>
        <v>8</v>
      </c>
      <c r="AU9">
        <f t="shared" ca="1" si="2"/>
        <v>5</v>
      </c>
      <c r="AV9">
        <f t="shared" ca="1" si="2"/>
        <v>6</v>
      </c>
      <c r="AW9">
        <f t="shared" ca="1" si="2"/>
        <v>9</v>
      </c>
    </row>
    <row r="10" spans="1:49" ht="18.75" customHeight="1">
      <c r="B10" s="21"/>
      <c r="C10" s="46" t="s">
        <v>13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Z10" s="47" t="s">
        <v>14</v>
      </c>
      <c r="AG10">
        <v>5</v>
      </c>
      <c r="AO10" t="str">
        <f ca="1">NUMBERSTRING(AO9,1)</f>
        <v>四</v>
      </c>
      <c r="AP10" s="42" t="str">
        <f ca="1">NUMBERSTRING(AP9*1000+AQ9*100+AR9*10+AS9,1)</f>
        <v>七千二百十六</v>
      </c>
      <c r="AQ10" s="42"/>
      <c r="AR10" s="42"/>
      <c r="AS10" s="42"/>
      <c r="AT10" s="42" t="str">
        <f ca="1">NUMBERSTRING(AT9*1000+AU9*100+AV9*10+AW9,1)</f>
        <v>八千五百六十九</v>
      </c>
      <c r="AU10" s="42"/>
      <c r="AV10" s="42"/>
      <c r="AW10" s="42"/>
    </row>
    <row r="11" spans="1:49" ht="18.75" customHeight="1">
      <c r="B11" s="21"/>
      <c r="C11" s="46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Z11" s="46"/>
      <c r="AG11">
        <v>6</v>
      </c>
      <c r="AH11" s="41" t="str">
        <f ca="1">CONCATENATE(AO10,AO3,AP10,AS3,AT10)</f>
        <v>四億 七千二百十六万 八千五百六十九</v>
      </c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</row>
    <row r="12" spans="1:49" ht="11.25" customHeight="1">
      <c r="B12" s="21"/>
      <c r="C12" s="22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AE12" t="s">
        <v>15</v>
      </c>
      <c r="AF12">
        <v>3</v>
      </c>
      <c r="AG12">
        <v>7</v>
      </c>
      <c r="AO12">
        <f ca="1">INT(RAND()*9+1)</f>
        <v>8</v>
      </c>
      <c r="AP12">
        <f ca="1">IF(RAND()&lt;0.6,0,INT(RAND()*10))</f>
        <v>0</v>
      </c>
      <c r="AQ12">
        <f t="shared" ref="AQ12:AW12" ca="1" si="3">IF(RAND()&lt;0.6,0,INT(RAND()*10))</f>
        <v>0</v>
      </c>
      <c r="AR12">
        <f t="shared" ca="1" si="3"/>
        <v>0</v>
      </c>
      <c r="AS12">
        <f t="shared" ca="1" si="3"/>
        <v>9</v>
      </c>
      <c r="AT12">
        <f t="shared" ca="1" si="3"/>
        <v>0</v>
      </c>
      <c r="AU12">
        <f t="shared" ca="1" si="3"/>
        <v>0</v>
      </c>
      <c r="AV12">
        <f t="shared" ca="1" si="3"/>
        <v>9</v>
      </c>
      <c r="AW12">
        <f t="shared" ca="1" si="3"/>
        <v>2</v>
      </c>
    </row>
    <row r="13" spans="1:49" ht="18.75" customHeight="1">
      <c r="B13" s="21" t="s">
        <v>15</v>
      </c>
      <c r="C13" s="22"/>
      <c r="G13" s="21" t="str">
        <f t="shared" ref="G13:V13" si="4">IF(AH12="","",AH12)</f>
        <v/>
      </c>
      <c r="H13" s="21" t="str">
        <f t="shared" si="4"/>
        <v/>
      </c>
      <c r="I13" s="21" t="str">
        <f t="shared" si="4"/>
        <v/>
      </c>
      <c r="J13" s="21" t="str">
        <f t="shared" si="4"/>
        <v/>
      </c>
      <c r="K13" s="21" t="str">
        <f t="shared" si="4"/>
        <v/>
      </c>
      <c r="L13" s="21" t="str">
        <f t="shared" si="4"/>
        <v/>
      </c>
      <c r="M13" s="21" t="str">
        <f t="shared" si="4"/>
        <v/>
      </c>
      <c r="N13" s="24">
        <f t="shared" ca="1" si="4"/>
        <v>8</v>
      </c>
      <c r="O13" s="21">
        <f t="shared" ca="1" si="4"/>
        <v>0</v>
      </c>
      <c r="P13" s="21">
        <f t="shared" ca="1" si="4"/>
        <v>0</v>
      </c>
      <c r="Q13" s="21">
        <f t="shared" ca="1" si="4"/>
        <v>0</v>
      </c>
      <c r="R13" s="24">
        <f t="shared" ca="1" si="4"/>
        <v>9</v>
      </c>
      <c r="S13" s="21">
        <f t="shared" ca="1" si="4"/>
        <v>0</v>
      </c>
      <c r="T13" s="21">
        <f t="shared" ca="1" si="4"/>
        <v>0</v>
      </c>
      <c r="U13" s="21">
        <f t="shared" ca="1" si="4"/>
        <v>9</v>
      </c>
      <c r="V13" s="24">
        <f t="shared" ca="1" si="4"/>
        <v>2</v>
      </c>
      <c r="AG13">
        <v>8</v>
      </c>
      <c r="AO13" t="str">
        <f ca="1">NUMBERSTRING(AO12,1)</f>
        <v>八</v>
      </c>
      <c r="AP13" s="42" t="str">
        <f ca="1">NUMBERSTRING(AP12*1000+AQ12*100+AR12*10+AS12,1)</f>
        <v>九</v>
      </c>
      <c r="AQ13" s="42"/>
      <c r="AR13" s="42"/>
      <c r="AS13" s="42"/>
      <c r="AT13" s="42" t="str">
        <f ca="1">NUMBERSTRING(AT12*1000+AU12*100+AV12*10+AW12,1)</f>
        <v>九十二</v>
      </c>
      <c r="AU13" s="42"/>
      <c r="AV13" s="42"/>
      <c r="AW13" s="42"/>
    </row>
    <row r="14" spans="1:49" ht="18.75" customHeight="1">
      <c r="B14" s="21"/>
      <c r="C14" s="46" t="s">
        <v>13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Z14" s="47" t="s">
        <v>14</v>
      </c>
      <c r="AG14">
        <v>9</v>
      </c>
      <c r="AH14" s="41" t="str">
        <f ca="1">CONCATENATE(AO13,AO3,IF(AP13="〇","",CONCATENATE(AP13,AS3)),IF(AT13="〇","",AT13))</f>
        <v>八億 九万 九十二</v>
      </c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</row>
    <row r="15" spans="1:49" ht="18.75" customHeight="1">
      <c r="B15" s="21"/>
      <c r="C15" s="46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Z15" s="46"/>
      <c r="AE15" t="s">
        <v>16</v>
      </c>
      <c r="AF15">
        <v>4</v>
      </c>
      <c r="AG15">
        <v>10</v>
      </c>
      <c r="AN15">
        <f ca="1">INT(RAND()*9+1)</f>
        <v>2</v>
      </c>
      <c r="AO15">
        <f ca="1">IF(RAND()&lt;0.5,0,INT(RAND()*10))</f>
        <v>3</v>
      </c>
      <c r="AP15">
        <f t="shared" ref="AP15:AS15" ca="1" si="5">IF(RAND()&lt;0.5,0,INT(RAND()*10))</f>
        <v>1</v>
      </c>
      <c r="AQ15">
        <f t="shared" ca="1" si="5"/>
        <v>0</v>
      </c>
      <c r="AR15">
        <f t="shared" ca="1" si="5"/>
        <v>6</v>
      </c>
      <c r="AS15">
        <f t="shared" ca="1" si="5"/>
        <v>9</v>
      </c>
      <c r="AT15">
        <f ca="1">INT(RAND()*9+1)</f>
        <v>7</v>
      </c>
      <c r="AU15">
        <v>0</v>
      </c>
      <c r="AV15">
        <v>0</v>
      </c>
      <c r="AW15">
        <v>0</v>
      </c>
    </row>
    <row r="16" spans="1:49" ht="11.25" customHeight="1">
      <c r="B16" s="21"/>
      <c r="C16" s="22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AG16">
        <v>11</v>
      </c>
      <c r="AN16" s="42" t="str">
        <f ca="1">NUMBERSTRING(AN15*10+AO15,1)</f>
        <v>二十三</v>
      </c>
      <c r="AO16" s="42"/>
      <c r="AP16" s="42" t="str">
        <f ca="1">NUMBERSTRING(AP15*1000+AQ15*100+AR15*10+AS15,1)</f>
        <v>千六十九</v>
      </c>
      <c r="AQ16" s="42"/>
      <c r="AR16" s="42"/>
      <c r="AS16" s="42"/>
      <c r="AT16" s="42" t="str">
        <f ca="1">NUMBERSTRING(AT15*1000+AU15*100+AV15*10+AW15,1)</f>
        <v>七千</v>
      </c>
      <c r="AU16" s="42"/>
      <c r="AV16" s="42"/>
      <c r="AW16" s="42"/>
    </row>
    <row r="17" spans="2:49" ht="18.75" customHeight="1">
      <c r="B17" s="21" t="s">
        <v>16</v>
      </c>
      <c r="C17" s="22"/>
      <c r="G17" s="21" t="str">
        <f t="shared" ref="G17:V17" si="6">IF(AH15="","",AH15)</f>
        <v/>
      </c>
      <c r="H17" s="21" t="str">
        <f t="shared" si="6"/>
        <v/>
      </c>
      <c r="I17" s="21" t="str">
        <f t="shared" si="6"/>
        <v/>
      </c>
      <c r="J17" s="21" t="str">
        <f t="shared" si="6"/>
        <v/>
      </c>
      <c r="K17" s="21" t="str">
        <f t="shared" si="6"/>
        <v/>
      </c>
      <c r="L17" s="21" t="str">
        <f t="shared" si="6"/>
        <v/>
      </c>
      <c r="M17" s="21">
        <f t="shared" ca="1" si="6"/>
        <v>2</v>
      </c>
      <c r="N17" s="24">
        <f t="shared" ca="1" si="6"/>
        <v>3</v>
      </c>
      <c r="O17" s="21">
        <f t="shared" ca="1" si="6"/>
        <v>1</v>
      </c>
      <c r="P17" s="21">
        <f t="shared" ca="1" si="6"/>
        <v>0</v>
      </c>
      <c r="Q17" s="21">
        <f t="shared" ca="1" si="6"/>
        <v>6</v>
      </c>
      <c r="R17" s="24">
        <f t="shared" ca="1" si="6"/>
        <v>9</v>
      </c>
      <c r="S17" s="21">
        <f t="shared" ca="1" si="6"/>
        <v>7</v>
      </c>
      <c r="T17" s="21">
        <f t="shared" si="6"/>
        <v>0</v>
      </c>
      <c r="U17" s="21">
        <f t="shared" si="6"/>
        <v>0</v>
      </c>
      <c r="V17" s="24">
        <f t="shared" si="6"/>
        <v>0</v>
      </c>
      <c r="AG17">
        <v>12</v>
      </c>
      <c r="AH17" s="41" t="str">
        <f ca="1">CONCATENATE(AN16,AO3,IF(AP16="〇","",CONCATENATE(AP16,AS3)),IF(AT16="〇","",AT16))</f>
        <v>二十三億 千六十九万 七千</v>
      </c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</row>
    <row r="18" spans="2:49" ht="18.75" customHeight="1">
      <c r="B18" s="21"/>
      <c r="C18" s="46" t="s">
        <v>13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Z18" s="47" t="s">
        <v>14</v>
      </c>
      <c r="AF18">
        <v>5</v>
      </c>
      <c r="AG18">
        <v>13</v>
      </c>
      <c r="AN18">
        <f ca="1">INT(RAND()*9+1)</f>
        <v>3</v>
      </c>
      <c r="AO18">
        <f ca="1">IF(RAND()&lt;0.5,0,INT(RAND()*10))</f>
        <v>0</v>
      </c>
      <c r="AP18">
        <f t="shared" ref="AP18:AS18" ca="1" si="7">IF(RAND()&lt;0.5,0,INT(RAND()*10))</f>
        <v>0</v>
      </c>
      <c r="AQ18">
        <f t="shared" ca="1" si="7"/>
        <v>0</v>
      </c>
      <c r="AR18">
        <f t="shared" ca="1" si="7"/>
        <v>0</v>
      </c>
      <c r="AS18">
        <f t="shared" ca="1" si="7"/>
        <v>0</v>
      </c>
      <c r="AT18">
        <f ca="1">INT(RAND()*9+1)</f>
        <v>4</v>
      </c>
      <c r="AU18">
        <v>0</v>
      </c>
      <c r="AV18">
        <v>0</v>
      </c>
      <c r="AW18">
        <v>0</v>
      </c>
    </row>
    <row r="19" spans="2:49" ht="18.75" customHeight="1">
      <c r="B19" s="21"/>
      <c r="C19" s="46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Z19" s="46"/>
      <c r="AG19">
        <v>14</v>
      </c>
      <c r="AN19" s="42" t="str">
        <f ca="1">NUMBERSTRING(AN18*10+AO18,1)</f>
        <v>三十</v>
      </c>
      <c r="AO19" s="42"/>
      <c r="AP19" s="42" t="str">
        <f ca="1">NUMBERSTRING(AP18*1000+AQ18*100+AR18*10+AS18,1)</f>
        <v>〇</v>
      </c>
      <c r="AQ19" s="42"/>
      <c r="AR19" s="42"/>
      <c r="AS19" s="42"/>
      <c r="AT19" s="42" t="str">
        <f ca="1">NUMBERSTRING(AT18*1000+AU18*100+AV18*10+AW18,1)</f>
        <v>四千</v>
      </c>
      <c r="AU19" s="42"/>
      <c r="AV19" s="42"/>
      <c r="AW19" s="42"/>
    </row>
    <row r="20" spans="2:49" ht="11.25" customHeight="1">
      <c r="B20" s="21"/>
      <c r="C20" s="22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AG20">
        <v>15</v>
      </c>
      <c r="AH20" s="41" t="str">
        <f ca="1">CONCATENATE(AN19,AO3,IF(AP19="〇","",CONCATENATE(AP19,AS3)),IF(AT19="〇","",AT19))</f>
        <v>三十億 四千</v>
      </c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</row>
    <row r="21" spans="2:49" ht="18.75" customHeight="1">
      <c r="B21" s="21" t="s">
        <v>17</v>
      </c>
      <c r="C21" s="22"/>
      <c r="G21" s="21" t="str">
        <f>IF(AH24="","",AH24)</f>
        <v/>
      </c>
      <c r="H21" s="21" t="str">
        <f t="shared" ref="H21:V21" si="8">IF(AI24="","",AI24)</f>
        <v/>
      </c>
      <c r="I21" s="21" t="str">
        <f t="shared" si="8"/>
        <v/>
      </c>
      <c r="J21" s="21" t="str">
        <f t="shared" si="8"/>
        <v/>
      </c>
      <c r="K21" s="21">
        <f t="shared" ca="1" si="8"/>
        <v>9</v>
      </c>
      <c r="L21" s="21">
        <f t="shared" ca="1" si="8"/>
        <v>0</v>
      </c>
      <c r="M21" s="21">
        <f t="shared" ca="1" si="8"/>
        <v>8</v>
      </c>
      <c r="N21" s="24">
        <f t="shared" ca="1" si="8"/>
        <v>7</v>
      </c>
      <c r="O21" s="21">
        <f t="shared" ca="1" si="8"/>
        <v>0</v>
      </c>
      <c r="P21" s="21">
        <f t="shared" ca="1" si="8"/>
        <v>0</v>
      </c>
      <c r="Q21" s="21">
        <f t="shared" ca="1" si="8"/>
        <v>0</v>
      </c>
      <c r="R21" s="24">
        <f t="shared" ca="1" si="8"/>
        <v>0</v>
      </c>
      <c r="S21" s="21">
        <f t="shared" si="8"/>
        <v>0</v>
      </c>
      <c r="T21" s="21">
        <f t="shared" si="8"/>
        <v>0</v>
      </c>
      <c r="U21" s="21">
        <f t="shared" si="8"/>
        <v>0</v>
      </c>
      <c r="V21" s="24">
        <f t="shared" si="8"/>
        <v>0</v>
      </c>
      <c r="AF21">
        <v>6</v>
      </c>
      <c r="AG21">
        <v>16</v>
      </c>
      <c r="AM21">
        <f ca="1">INT(RAND()*9+1)</f>
        <v>8</v>
      </c>
      <c r="AN21">
        <f ca="1">IF(RAND()&lt;0.5,0,INT(RAND()*10))</f>
        <v>0</v>
      </c>
      <c r="AO21">
        <f t="shared" ref="AO21:AS21" ca="1" si="9">IF(RAND()&lt;0.5,0,INT(RAND()*10))</f>
        <v>2</v>
      </c>
      <c r="AP21">
        <f t="shared" ca="1" si="9"/>
        <v>7</v>
      </c>
      <c r="AQ21">
        <f t="shared" ca="1" si="9"/>
        <v>5</v>
      </c>
      <c r="AR21">
        <f t="shared" ca="1" si="9"/>
        <v>0</v>
      </c>
      <c r="AS21">
        <f t="shared" ca="1" si="9"/>
        <v>4</v>
      </c>
      <c r="AT21" s="18">
        <v>0</v>
      </c>
      <c r="AU21" s="18">
        <v>0</v>
      </c>
      <c r="AV21" s="18">
        <v>0</v>
      </c>
      <c r="AW21" s="18">
        <v>0</v>
      </c>
    </row>
    <row r="22" spans="2:49" ht="18.75" customHeight="1">
      <c r="B22" s="21"/>
      <c r="C22" s="46" t="s">
        <v>13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Z22" s="47" t="s">
        <v>14</v>
      </c>
      <c r="AG22">
        <v>17</v>
      </c>
      <c r="AM22" s="42" t="str">
        <f ca="1">NUMBERSTRING(AM21*100+AN21*10+AO21,1)</f>
        <v>八百二</v>
      </c>
      <c r="AN22" s="42"/>
      <c r="AO22" s="42"/>
      <c r="AP22" s="42" t="str">
        <f ca="1">NUMBERSTRING(AP21*1000+AQ21*100+AR21*10+AS21,1)</f>
        <v>七千五百四</v>
      </c>
      <c r="AQ22" s="42"/>
      <c r="AR22" s="42"/>
      <c r="AS22" s="42"/>
      <c r="AT22" s="42" t="str">
        <f>NUMBERSTRING(AT21*1000+AU21*100+AV21*10+AW21,1)</f>
        <v>〇</v>
      </c>
      <c r="AU22" s="42"/>
      <c r="AV22" s="42"/>
      <c r="AW22" s="42"/>
    </row>
    <row r="23" spans="2:49" ht="18.75" customHeight="1">
      <c r="B23" s="21"/>
      <c r="C23" s="46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Z23" s="46"/>
      <c r="AG23">
        <v>18</v>
      </c>
      <c r="AH23" s="41" t="str">
        <f ca="1">CONCATENATE(AM22,AO3,IF(AP22="〇","",CONCATENATE(AP22,AS3)),IF(AT22="〇","",AT22))</f>
        <v xml:space="preserve">八百二億 七千五百四万 </v>
      </c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</row>
    <row r="24" spans="2:49" ht="11.25" customHeight="1">
      <c r="B24" s="21"/>
      <c r="C24" s="22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AE24" t="s">
        <v>17</v>
      </c>
      <c r="AF24">
        <v>7</v>
      </c>
      <c r="AG24">
        <v>19</v>
      </c>
      <c r="AL24">
        <f ca="1">INT(RAND()*9+1)</f>
        <v>9</v>
      </c>
      <c r="AM24">
        <f ca="1">IF(RAND()&lt;0.6,0,INT(RAND()*10))</f>
        <v>0</v>
      </c>
      <c r="AN24">
        <f t="shared" ref="AN24:AS24" ca="1" si="10">IF(RAND()&lt;0.6,0,INT(RAND()*10))</f>
        <v>8</v>
      </c>
      <c r="AO24">
        <f t="shared" ca="1" si="10"/>
        <v>7</v>
      </c>
      <c r="AP24">
        <f t="shared" ca="1" si="10"/>
        <v>0</v>
      </c>
      <c r="AQ24">
        <f t="shared" ca="1" si="10"/>
        <v>0</v>
      </c>
      <c r="AR24">
        <f t="shared" ca="1" si="10"/>
        <v>0</v>
      </c>
      <c r="AS24">
        <f t="shared" ca="1" si="10"/>
        <v>0</v>
      </c>
      <c r="AT24">
        <v>0</v>
      </c>
      <c r="AU24">
        <v>0</v>
      </c>
      <c r="AV24">
        <v>0</v>
      </c>
      <c r="AW24">
        <v>0</v>
      </c>
    </row>
    <row r="25" spans="2:49" ht="18.75" customHeight="1">
      <c r="B25" s="21" t="s">
        <v>18</v>
      </c>
      <c r="C25" s="22"/>
      <c r="G25" s="21" t="str">
        <f>IF(AH27="","",AH27)</f>
        <v/>
      </c>
      <c r="H25" s="21" t="str">
        <f t="shared" ref="H25:V25" si="11">IF(AI27="","",AI27)</f>
        <v/>
      </c>
      <c r="I25" s="21" t="str">
        <f t="shared" si="11"/>
        <v/>
      </c>
      <c r="J25" s="24">
        <f t="shared" ca="1" si="11"/>
        <v>7</v>
      </c>
      <c r="K25" s="21">
        <f t="shared" ca="1" si="11"/>
        <v>0</v>
      </c>
      <c r="L25" s="21">
        <f t="shared" ca="1" si="11"/>
        <v>0</v>
      </c>
      <c r="M25" s="21">
        <f t="shared" ca="1" si="11"/>
        <v>1</v>
      </c>
      <c r="N25" s="24">
        <f t="shared" ca="1" si="11"/>
        <v>0</v>
      </c>
      <c r="O25" s="21">
        <f t="shared" ca="1" si="11"/>
        <v>0</v>
      </c>
      <c r="P25" s="21">
        <f t="shared" ca="1" si="11"/>
        <v>9</v>
      </c>
      <c r="Q25" s="21">
        <f t="shared" si="11"/>
        <v>0</v>
      </c>
      <c r="R25" s="24">
        <f t="shared" si="11"/>
        <v>0</v>
      </c>
      <c r="S25" s="21">
        <f t="shared" si="11"/>
        <v>0</v>
      </c>
      <c r="T25" s="21">
        <f t="shared" si="11"/>
        <v>0</v>
      </c>
      <c r="U25" s="21">
        <f t="shared" si="11"/>
        <v>0</v>
      </c>
      <c r="V25" s="24">
        <f t="shared" si="11"/>
        <v>0</v>
      </c>
      <c r="AG25">
        <v>20</v>
      </c>
      <c r="AL25" s="42" t="str">
        <f ca="1">NUMBERSTRING(AL24*1000+AM24*100+AN24*10+AO24,1)</f>
        <v>九千八十七</v>
      </c>
      <c r="AM25" s="42"/>
      <c r="AN25" s="42"/>
      <c r="AO25" s="42"/>
      <c r="AP25" s="42" t="str">
        <f ca="1">NUMBERSTRING(AP24*1000+AQ24*100+AR24*10+AS24,1)</f>
        <v>〇</v>
      </c>
      <c r="AQ25" s="42"/>
      <c r="AR25" s="42"/>
      <c r="AS25" s="42"/>
      <c r="AT25" s="42" t="str">
        <f>NUMBERSTRING(AT24*1000+AU24*100+AV24*10+AW24,1)</f>
        <v>〇</v>
      </c>
      <c r="AU25" s="42"/>
      <c r="AV25" s="42"/>
      <c r="AW25" s="42"/>
    </row>
    <row r="26" spans="2:49" ht="18.75" customHeight="1">
      <c r="B26" s="21"/>
      <c r="C26" s="46" t="s">
        <v>13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Z26" s="47" t="s">
        <v>14</v>
      </c>
      <c r="AG26">
        <v>21</v>
      </c>
      <c r="AH26" s="41" t="str">
        <f ca="1">CONCATENATE(AL25,AO3,IF(AP25="〇","",CONCATENATE(AP25,AS3)),IF(AT25="〇","",AT25))</f>
        <v xml:space="preserve">九千八十七億 </v>
      </c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</row>
    <row r="27" spans="2:49" ht="18.75" customHeight="1">
      <c r="B27" s="21"/>
      <c r="C27" s="46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Z27" s="46"/>
      <c r="AE27" t="s">
        <v>18</v>
      </c>
      <c r="AF27">
        <v>8</v>
      </c>
      <c r="AG27">
        <v>22</v>
      </c>
      <c r="AK27">
        <f ca="1">INT(RAND()*9+1)</f>
        <v>7</v>
      </c>
      <c r="AL27">
        <f ca="1">IF(RAND()&lt;0.6,0,INT(RAND()*10))</f>
        <v>0</v>
      </c>
      <c r="AM27">
        <f t="shared" ref="AM27:AQ27" ca="1" si="12">IF(RAND()&lt;0.6,0,INT(RAND()*10))</f>
        <v>0</v>
      </c>
      <c r="AN27">
        <f t="shared" ca="1" si="12"/>
        <v>1</v>
      </c>
      <c r="AO27">
        <f t="shared" ca="1" si="12"/>
        <v>0</v>
      </c>
      <c r="AP27">
        <f t="shared" ca="1" si="12"/>
        <v>0</v>
      </c>
      <c r="AQ27">
        <f t="shared" ca="1" si="12"/>
        <v>9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</row>
    <row r="28" spans="2:49" ht="11.25" customHeight="1">
      <c r="B28" s="21"/>
      <c r="C28" s="22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AG28">
        <v>23</v>
      </c>
      <c r="AK28" t="str">
        <f ca="1">NUMBERSTRING(AK27,1)</f>
        <v>七</v>
      </c>
      <c r="AL28" s="42" t="str">
        <f ca="1">NUMBERSTRING(AL27*1000+AM27*100+AN27*10+AO27,1)</f>
        <v>十</v>
      </c>
      <c r="AM28" s="42"/>
      <c r="AN28" s="42"/>
      <c r="AO28" s="42"/>
      <c r="AP28" s="42" t="str">
        <f ca="1">NUMBERSTRING(AP27*1000+AQ27*100+AR27*10+AS27,1)</f>
        <v>九百</v>
      </c>
      <c r="AQ28" s="42"/>
      <c r="AR28" s="42"/>
      <c r="AS28" s="42"/>
      <c r="AT28" s="42" t="str">
        <f>NUMBERSTRING(AT27*1000+AU27*100+AV27*10+AW27,1)</f>
        <v>〇</v>
      </c>
      <c r="AU28" s="42"/>
      <c r="AV28" s="42"/>
      <c r="AW28" s="42"/>
    </row>
    <row r="29" spans="2:49" ht="18.75" customHeight="1">
      <c r="B29" s="21" t="s">
        <v>19</v>
      </c>
      <c r="C29" s="22"/>
      <c r="G29" s="21" t="str">
        <f>IF(AH30="","",AH30)</f>
        <v/>
      </c>
      <c r="H29" s="21">
        <f t="shared" ref="H29:V29" ca="1" si="13">IF(AI30="","",AI30)</f>
        <v>3</v>
      </c>
      <c r="I29" s="21">
        <f t="shared" ca="1" si="13"/>
        <v>0</v>
      </c>
      <c r="J29" s="24">
        <f t="shared" ca="1" si="13"/>
        <v>0</v>
      </c>
      <c r="K29" s="21">
        <f t="shared" ca="1" si="13"/>
        <v>0</v>
      </c>
      <c r="L29" s="21">
        <f t="shared" ca="1" si="13"/>
        <v>0</v>
      </c>
      <c r="M29" s="21">
        <f t="shared" ca="1" si="13"/>
        <v>0</v>
      </c>
      <c r="N29" s="24">
        <f t="shared" ca="1" si="13"/>
        <v>0</v>
      </c>
      <c r="O29" s="21">
        <f t="shared" ca="1" si="13"/>
        <v>1</v>
      </c>
      <c r="P29" s="21">
        <f t="shared" si="13"/>
        <v>0</v>
      </c>
      <c r="Q29" s="21">
        <f t="shared" si="13"/>
        <v>0</v>
      </c>
      <c r="R29" s="24">
        <f t="shared" si="13"/>
        <v>0</v>
      </c>
      <c r="S29" s="21">
        <f t="shared" si="13"/>
        <v>0</v>
      </c>
      <c r="T29" s="21">
        <f t="shared" si="13"/>
        <v>0</v>
      </c>
      <c r="U29" s="21">
        <f t="shared" si="13"/>
        <v>0</v>
      </c>
      <c r="V29" s="24">
        <f t="shared" si="13"/>
        <v>0</v>
      </c>
      <c r="AG29">
        <v>24</v>
      </c>
      <c r="AH29" s="41" t="str">
        <f ca="1">CONCATENATE(AK28,AK3,IF(AL28="〇","",CONCATENATE(AL28,AO3)),IF(AP28="〇","",CONCATENATE(AP28,AS3)),IF(AT28="〇","",AT28))</f>
        <v xml:space="preserve">七兆 十億 九百万 </v>
      </c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</row>
    <row r="30" spans="2:49" ht="18.75" customHeight="1">
      <c r="B30" s="21"/>
      <c r="C30" s="46" t="s">
        <v>13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Z30" s="47" t="s">
        <v>14</v>
      </c>
      <c r="AE30" t="s">
        <v>19</v>
      </c>
      <c r="AF30">
        <v>9</v>
      </c>
      <c r="AG30">
        <v>25</v>
      </c>
      <c r="AI30">
        <f ca="1">INT(RAND()*9+1)</f>
        <v>3</v>
      </c>
      <c r="AJ30">
        <f t="shared" ref="AJ30:AK30" ca="1" si="14">IF(RAND()&lt;0.6,0,INT(RAND()*10))</f>
        <v>0</v>
      </c>
      <c r="AK30">
        <f t="shared" ca="1" si="14"/>
        <v>0</v>
      </c>
      <c r="AL30">
        <f ca="1">IF(RAND()&lt;0.6,0,INT(RAND()*10))</f>
        <v>0</v>
      </c>
      <c r="AM30">
        <f t="shared" ref="AM30:AP30" ca="1" si="15">IF(RAND()&lt;0.6,0,INT(RAND()*10))</f>
        <v>0</v>
      </c>
      <c r="AN30">
        <f t="shared" ca="1" si="15"/>
        <v>0</v>
      </c>
      <c r="AO30">
        <f t="shared" ca="1" si="15"/>
        <v>0</v>
      </c>
      <c r="AP30">
        <f t="shared" ca="1" si="15"/>
        <v>1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</row>
    <row r="31" spans="2:49" ht="18.75" customHeight="1">
      <c r="B31" s="21"/>
      <c r="C31" s="46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Z31" s="46"/>
      <c r="AG31">
        <v>26</v>
      </c>
      <c r="AI31" s="43" t="str">
        <f ca="1">NUMBERSTRING(AI30*100+AJ30*10+AK30,1)</f>
        <v>三百</v>
      </c>
      <c r="AJ31" s="43"/>
      <c r="AK31" s="43"/>
      <c r="AL31" s="42" t="str">
        <f ca="1">NUMBERSTRING(AL30*1000+AM30*100+AN30*10+AO30,1)</f>
        <v>〇</v>
      </c>
      <c r="AM31" s="42"/>
      <c r="AN31" s="42"/>
      <c r="AO31" s="42"/>
      <c r="AP31" s="42" t="str">
        <f ca="1">NUMBERSTRING(AP30*1000+AQ30*100+AR30*10+AS30,1)</f>
        <v>千</v>
      </c>
      <c r="AQ31" s="42"/>
      <c r="AR31" s="42"/>
      <c r="AS31" s="42"/>
      <c r="AT31" s="42" t="str">
        <f>NUMBERSTRING(AT30*1000+AU30*100+AV30*10+AW30,1)</f>
        <v>〇</v>
      </c>
      <c r="AU31" s="42"/>
      <c r="AV31" s="42"/>
      <c r="AW31" s="42"/>
    </row>
    <row r="32" spans="2:49" ht="11.25" customHeight="1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AG32">
        <v>27</v>
      </c>
      <c r="AH32" s="41" t="str">
        <f ca="1">CONCATENATE(AI31,AK3,IF(AL31="〇","",CONCATENATE(AL31,AO3)),IF(AP31="〇","",CONCATENATE(AP31,AS3)),IF(AT31="〇","",AT31))</f>
        <v xml:space="preserve">三百兆 千万 </v>
      </c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</row>
    <row r="33" spans="1:49" ht="18.75" customHeight="1">
      <c r="B33" s="21" t="s">
        <v>20</v>
      </c>
      <c r="C33" s="21"/>
      <c r="G33" s="21">
        <f ca="1">IF(AH33="","",AH33)</f>
        <v>9</v>
      </c>
      <c r="H33" s="21">
        <f t="shared" ref="H33:V33" ca="1" si="16">IF(AI33="","",AI33)</f>
        <v>3</v>
      </c>
      <c r="I33" s="21">
        <f t="shared" ca="1" si="16"/>
        <v>0</v>
      </c>
      <c r="J33" s="24">
        <f t="shared" ca="1" si="16"/>
        <v>1</v>
      </c>
      <c r="K33" s="21">
        <f t="shared" ca="1" si="16"/>
        <v>0</v>
      </c>
      <c r="L33" s="21">
        <f t="shared" ca="1" si="16"/>
        <v>0</v>
      </c>
      <c r="M33" s="21">
        <f t="shared" ca="1" si="16"/>
        <v>2</v>
      </c>
      <c r="N33" s="24">
        <f t="shared" si="16"/>
        <v>0</v>
      </c>
      <c r="O33" s="21">
        <f t="shared" si="16"/>
        <v>0</v>
      </c>
      <c r="P33" s="21">
        <f t="shared" si="16"/>
        <v>0</v>
      </c>
      <c r="Q33" s="21">
        <f t="shared" si="16"/>
        <v>0</v>
      </c>
      <c r="R33" s="24">
        <f t="shared" si="16"/>
        <v>0</v>
      </c>
      <c r="S33" s="21">
        <f t="shared" si="16"/>
        <v>0</v>
      </c>
      <c r="T33" s="21">
        <f t="shared" si="16"/>
        <v>0</v>
      </c>
      <c r="U33" s="21">
        <f t="shared" si="16"/>
        <v>0</v>
      </c>
      <c r="V33" s="24">
        <f t="shared" si="16"/>
        <v>0</v>
      </c>
      <c r="AE33" t="s">
        <v>20</v>
      </c>
      <c r="AF33">
        <v>10</v>
      </c>
      <c r="AG33">
        <v>28</v>
      </c>
      <c r="AH33">
        <f ca="1">INT(RAND()*9+1)</f>
        <v>9</v>
      </c>
      <c r="AI33">
        <f ca="1">IF(RAND()&lt;0.6,0,INT(RAND()*10))</f>
        <v>3</v>
      </c>
      <c r="AJ33">
        <f t="shared" ref="AJ33:AN33" ca="1" si="17">IF(RAND()&lt;0.6,0,INT(RAND()*10))</f>
        <v>0</v>
      </c>
      <c r="AK33">
        <f t="shared" ca="1" si="17"/>
        <v>1</v>
      </c>
      <c r="AL33">
        <f t="shared" ca="1" si="17"/>
        <v>0</v>
      </c>
      <c r="AM33">
        <f t="shared" ca="1" si="17"/>
        <v>0</v>
      </c>
      <c r="AN33">
        <f t="shared" ca="1" si="17"/>
        <v>2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</row>
    <row r="34" spans="1:49" ht="18.75" customHeight="1">
      <c r="C34" s="47" t="s">
        <v>13</v>
      </c>
      <c r="Z34" s="47" t="s">
        <v>14</v>
      </c>
      <c r="AG34">
        <v>29</v>
      </c>
      <c r="AH34" s="42" t="str">
        <f ca="1">NUMBERSTRING(AH33*1000+AI33*100+AJ33*10+AK33,1)</f>
        <v>九千三百一</v>
      </c>
      <c r="AI34" s="42"/>
      <c r="AJ34" s="42"/>
      <c r="AK34" s="42"/>
      <c r="AL34" s="42" t="str">
        <f ca="1">NUMBERSTRING(AL33*1000+AM33*100+AN33*10+AO33,1)</f>
        <v>二十</v>
      </c>
      <c r="AM34" s="42"/>
      <c r="AN34" s="42"/>
      <c r="AO34" s="42"/>
      <c r="AP34" s="42" t="str">
        <f>NUMBERSTRING(AP33*1000+AQ33*100+AR33*10+AS33,1)</f>
        <v>〇</v>
      </c>
      <c r="AQ34" s="42"/>
      <c r="AR34" s="42"/>
      <c r="AS34" s="42"/>
      <c r="AT34" s="42" t="str">
        <f>NUMBERSTRING(AT33*1000+AU33*100+AV33*10+AW33,1)</f>
        <v>〇</v>
      </c>
      <c r="AU34" s="42"/>
      <c r="AV34" s="42"/>
      <c r="AW34" s="42"/>
    </row>
    <row r="35" spans="1:49" ht="18.75" customHeight="1">
      <c r="C35" s="46"/>
      <c r="Z35" s="46"/>
      <c r="AG35">
        <v>30</v>
      </c>
      <c r="AH35" s="41" t="str">
        <f ca="1">CONCATENATE(AH34,AK3,IF(AL34="〇","",CONCATENATE(AL34,AO3)),IF(AP34="〇","",CONCATENATE(AP34,AS3)),IF(AT34="〇","",AT34))</f>
        <v xml:space="preserve">九千三百一兆 二十億 </v>
      </c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</row>
    <row r="36" spans="1:49" ht="38.25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</row>
    <row r="37" spans="1:49" ht="18.75" customHeight="1">
      <c r="A37" s="45" t="s">
        <v>2</v>
      </c>
      <c r="B37" s="45"/>
      <c r="C37" s="45"/>
      <c r="D37" s="45"/>
    </row>
    <row r="38" spans="1:49" ht="18.75" customHeight="1">
      <c r="B38" t="s">
        <v>12</v>
      </c>
      <c r="E38" s="48"/>
      <c r="F38" s="48"/>
      <c r="G38" s="48"/>
      <c r="H38" s="48"/>
      <c r="I38" s="48"/>
      <c r="J38" s="39" t="str">
        <f ca="1">CONCATENATE(AO7,"億")</f>
        <v>四億</v>
      </c>
      <c r="K38" s="39"/>
      <c r="L38" s="39"/>
      <c r="M38" s="39"/>
      <c r="N38" s="39"/>
      <c r="O38" s="39"/>
      <c r="P38" s="39" t="str">
        <f ca="1">CONCATENATE(AP7:AP7,"万")</f>
        <v>七千二十一万</v>
      </c>
      <c r="Q38" s="39"/>
      <c r="R38" s="39"/>
      <c r="S38" s="39"/>
      <c r="T38" s="39"/>
      <c r="U38" s="39"/>
      <c r="V38" s="39" t="str">
        <f ca="1">AT7</f>
        <v>五千百八十</v>
      </c>
      <c r="W38" s="39"/>
      <c r="X38" s="39"/>
      <c r="Y38" s="39"/>
      <c r="Z38" s="39"/>
    </row>
    <row r="39" spans="1:49" ht="7.5" customHeight="1"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49" ht="18.75" customHeight="1">
      <c r="B40" t="s">
        <v>15</v>
      </c>
      <c r="D40" s="26"/>
      <c r="E40" s="40"/>
      <c r="F40" s="40"/>
      <c r="G40" s="40"/>
      <c r="H40" s="40"/>
      <c r="I40" s="40"/>
      <c r="J40" s="39" t="str">
        <f ca="1">CONCATENATE(AO13,"億")</f>
        <v>八億</v>
      </c>
      <c r="K40" s="39"/>
      <c r="L40" s="39"/>
      <c r="M40" s="39"/>
      <c r="N40" s="39"/>
      <c r="O40" s="39"/>
      <c r="P40" s="39" t="str">
        <f ca="1">IF(AP13="〇","",CONCATENATE(AP13,"万"))</f>
        <v>九万</v>
      </c>
      <c r="Q40" s="39"/>
      <c r="R40" s="39"/>
      <c r="S40" s="39"/>
      <c r="T40" s="39"/>
      <c r="U40" s="39"/>
      <c r="V40" s="39" t="str">
        <f ca="1">IF(AT13="〇","",AT13)</f>
        <v>九十二</v>
      </c>
      <c r="W40" s="39"/>
      <c r="X40" s="39"/>
      <c r="Y40" s="39"/>
      <c r="Z40" s="39"/>
    </row>
    <row r="41" spans="1:49" ht="7.5" customHeight="1"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49" ht="18.75" customHeight="1">
      <c r="B42" t="s">
        <v>16</v>
      </c>
      <c r="D42" s="26"/>
      <c r="E42" s="40"/>
      <c r="F42" s="40"/>
      <c r="G42" s="40"/>
      <c r="H42" s="40"/>
      <c r="I42" s="40"/>
      <c r="J42" s="39" t="str">
        <f ca="1">CONCATENATE(AN16,"億")</f>
        <v>二十三億</v>
      </c>
      <c r="K42" s="39"/>
      <c r="L42" s="39"/>
      <c r="M42" s="39"/>
      <c r="N42" s="39"/>
      <c r="O42" s="39"/>
      <c r="P42" s="39" t="str">
        <f ca="1">IF(AP16="〇","",CONCATENATE(AP16,"万"))</f>
        <v>千六十九万</v>
      </c>
      <c r="Q42" s="39"/>
      <c r="R42" s="39"/>
      <c r="S42" s="39"/>
      <c r="T42" s="39"/>
      <c r="U42" s="39"/>
      <c r="V42" s="39" t="str">
        <f ca="1">IF(AT16="〇","",AT16)</f>
        <v>七千</v>
      </c>
      <c r="W42" s="39"/>
      <c r="X42" s="39"/>
      <c r="Y42" s="39"/>
      <c r="Z42" s="39"/>
    </row>
    <row r="43" spans="1:49" ht="7.5" customHeight="1"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49" ht="18.75" customHeight="1">
      <c r="B44" t="s">
        <v>17</v>
      </c>
      <c r="D44" s="40"/>
      <c r="E44" s="40"/>
      <c r="F44" s="40"/>
      <c r="G44" s="40"/>
      <c r="H44" s="40"/>
      <c r="I44" s="40"/>
      <c r="J44" s="39" t="str">
        <f ca="1">CONCATENATE(AL25,"億")</f>
        <v>九千八十七億</v>
      </c>
      <c r="K44" s="39"/>
      <c r="L44" s="39"/>
      <c r="M44" s="39"/>
      <c r="N44" s="39"/>
      <c r="O44" s="39"/>
      <c r="P44" s="39" t="str">
        <f ca="1">IF(AP25="〇","",CONCATENATE(AP25,"万"))</f>
        <v/>
      </c>
      <c r="Q44" s="39"/>
      <c r="R44" s="39"/>
      <c r="S44" s="39"/>
      <c r="T44" s="39"/>
      <c r="U44" s="39"/>
      <c r="V44" s="39" t="str">
        <f>IF(AT25="〇","",AT25)</f>
        <v/>
      </c>
      <c r="W44" s="39"/>
      <c r="X44" s="39"/>
      <c r="Y44" s="39"/>
      <c r="Z44" s="39"/>
    </row>
    <row r="45" spans="1:49" ht="7.5" customHeight="1"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49" ht="18.75" customHeight="1">
      <c r="B46" t="s">
        <v>18</v>
      </c>
      <c r="D46" s="39" t="str">
        <f ca="1">CONCATENATE(AK28,"兆")</f>
        <v>七兆</v>
      </c>
      <c r="E46" s="39"/>
      <c r="F46" s="39"/>
      <c r="G46" s="39"/>
      <c r="H46" s="39"/>
      <c r="I46" s="39"/>
      <c r="J46" s="39" t="str">
        <f ca="1">IF(AL28="〇","",CONCATENATE(AL28,"億"))</f>
        <v>十億</v>
      </c>
      <c r="K46" s="39"/>
      <c r="L46" s="39"/>
      <c r="M46" s="39"/>
      <c r="N46" s="39"/>
      <c r="O46" s="39"/>
      <c r="P46" s="39" t="str">
        <f ca="1">IF(AP28="〇","",CONCATENATE(AP28,"万"))</f>
        <v>九百万</v>
      </c>
      <c r="Q46" s="39"/>
      <c r="R46" s="39"/>
      <c r="S46" s="39"/>
      <c r="T46" s="39"/>
      <c r="U46" s="39"/>
      <c r="V46" s="39" t="str">
        <f>IF(AT28="〇","",AT28)</f>
        <v/>
      </c>
      <c r="W46" s="39"/>
      <c r="X46" s="39"/>
      <c r="Y46" s="39"/>
      <c r="Z46" s="39"/>
    </row>
    <row r="47" spans="1:49" ht="7.5" customHeight="1">
      <c r="D47" s="27"/>
      <c r="E47" s="27"/>
      <c r="F47" s="27"/>
      <c r="G47" s="27"/>
      <c r="H47" s="27"/>
      <c r="I47" s="27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49" ht="18.75" customHeight="1">
      <c r="B48" t="s">
        <v>19</v>
      </c>
      <c r="D48" s="39" t="str">
        <f ca="1">CONCATENATE(AI31,"兆")</f>
        <v>三百兆</v>
      </c>
      <c r="E48" s="39"/>
      <c r="F48" s="39"/>
      <c r="G48" s="39"/>
      <c r="H48" s="39"/>
      <c r="I48" s="39"/>
      <c r="J48" s="39" t="str">
        <f ca="1">IF(AL31="〇","",CONCATENATE(AL31,"億"))</f>
        <v/>
      </c>
      <c r="K48" s="39"/>
      <c r="L48" s="39"/>
      <c r="M48" s="39"/>
      <c r="N48" s="39"/>
      <c r="O48" s="39"/>
      <c r="P48" s="39" t="str">
        <f ca="1">IF(AP31="〇","",CONCATENATE(AP31,"万"))</f>
        <v>千万</v>
      </c>
      <c r="Q48" s="39"/>
      <c r="R48" s="39"/>
      <c r="S48" s="39"/>
      <c r="T48" s="39"/>
      <c r="U48" s="39"/>
      <c r="V48" s="39" t="str">
        <f>IF(AT31="〇","",AT31)</f>
        <v/>
      </c>
      <c r="W48" s="39"/>
      <c r="X48" s="39"/>
      <c r="Y48" s="39"/>
      <c r="Z48" s="39"/>
    </row>
    <row r="49" spans="2:26" ht="7.5" customHeight="1">
      <c r="B49" t="s">
        <v>21</v>
      </c>
      <c r="D49" s="27"/>
      <c r="E49" s="27"/>
      <c r="F49" s="27"/>
      <c r="G49" s="27"/>
      <c r="H49" s="27"/>
      <c r="I49" s="27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2:26" ht="18.75" customHeight="1">
      <c r="B50" t="s">
        <v>20</v>
      </c>
      <c r="C50" s="39" t="str">
        <f ca="1">CONCATENATE(AH34,"兆")</f>
        <v>九千三百一兆</v>
      </c>
      <c r="D50" s="39"/>
      <c r="E50" s="39"/>
      <c r="F50" s="39"/>
      <c r="G50" s="39"/>
      <c r="H50" s="39"/>
      <c r="I50" s="39"/>
      <c r="J50" s="39" t="str">
        <f ca="1">IF(AL34="〇","",CONCATENATE(AL34,"億"))</f>
        <v>二十億</v>
      </c>
      <c r="K50" s="39"/>
      <c r="L50" s="39"/>
      <c r="M50" s="39"/>
      <c r="N50" s="39"/>
      <c r="O50" s="39"/>
      <c r="P50" s="39" t="str">
        <f>IF(AP34="〇","",CONCATENATE(AP34,"万"))</f>
        <v/>
      </c>
      <c r="Q50" s="39"/>
      <c r="R50" s="39"/>
      <c r="S50" s="39"/>
      <c r="T50" s="39"/>
      <c r="U50" s="39"/>
      <c r="V50" s="39" t="str">
        <f>IF(AT34="〇","",AT34)</f>
        <v/>
      </c>
      <c r="W50" s="39"/>
      <c r="X50" s="39"/>
      <c r="Y50" s="39"/>
      <c r="Z50" s="39"/>
    </row>
    <row r="51" spans="2:26" ht="7.5" customHeight="1"/>
  </sheetData>
  <mergeCells count="84">
    <mergeCell ref="Z34:Z35"/>
    <mergeCell ref="E38:I38"/>
    <mergeCell ref="J38:O38"/>
    <mergeCell ref="P38:U38"/>
    <mergeCell ref="V38:Z38"/>
    <mergeCell ref="E2:H2"/>
    <mergeCell ref="A37:D37"/>
    <mergeCell ref="U1:Z1"/>
    <mergeCell ref="C10:C11"/>
    <mergeCell ref="Z10:Z11"/>
    <mergeCell ref="C14:C15"/>
    <mergeCell ref="Z14:Z15"/>
    <mergeCell ref="C18:C19"/>
    <mergeCell ref="Z18:Z19"/>
    <mergeCell ref="C22:C23"/>
    <mergeCell ref="Z22:Z23"/>
    <mergeCell ref="C26:C27"/>
    <mergeCell ref="Z26:Z27"/>
    <mergeCell ref="C30:C31"/>
    <mergeCell ref="Z30:Z31"/>
    <mergeCell ref="C34:C35"/>
    <mergeCell ref="AP7:AS7"/>
    <mergeCell ref="AT7:AW7"/>
    <mergeCell ref="AP13:AS13"/>
    <mergeCell ref="AT13:AW13"/>
    <mergeCell ref="AP10:AS10"/>
    <mergeCell ref="AT10:AW10"/>
    <mergeCell ref="AH8:AW8"/>
    <mergeCell ref="AP16:AS16"/>
    <mergeCell ref="AT16:AW16"/>
    <mergeCell ref="AN16:AO16"/>
    <mergeCell ref="AP25:AS25"/>
    <mergeCell ref="AT25:AW25"/>
    <mergeCell ref="AL25:AO25"/>
    <mergeCell ref="AP28:AS28"/>
    <mergeCell ref="AT28:AW28"/>
    <mergeCell ref="AN19:AO19"/>
    <mergeCell ref="AP19:AS19"/>
    <mergeCell ref="AT19:AW19"/>
    <mergeCell ref="AH34:AK34"/>
    <mergeCell ref="AL34:AO34"/>
    <mergeCell ref="AP34:AS34"/>
    <mergeCell ref="AT34:AW34"/>
    <mergeCell ref="AH35:AW35"/>
    <mergeCell ref="AH29:AW29"/>
    <mergeCell ref="AH32:AW32"/>
    <mergeCell ref="AH11:AW11"/>
    <mergeCell ref="AH14:AW14"/>
    <mergeCell ref="AH17:AW17"/>
    <mergeCell ref="AH20:AW20"/>
    <mergeCell ref="AH23:AW23"/>
    <mergeCell ref="AH26:AW26"/>
    <mergeCell ref="AL31:AO31"/>
    <mergeCell ref="AP31:AS31"/>
    <mergeCell ref="AT31:AW31"/>
    <mergeCell ref="AI31:AK31"/>
    <mergeCell ref="AP22:AS22"/>
    <mergeCell ref="AT22:AW22"/>
    <mergeCell ref="AM22:AO22"/>
    <mergeCell ref="AL28:AO28"/>
    <mergeCell ref="P40:U40"/>
    <mergeCell ref="V40:Z40"/>
    <mergeCell ref="E42:I42"/>
    <mergeCell ref="J42:O42"/>
    <mergeCell ref="P42:U42"/>
    <mergeCell ref="V42:Z42"/>
    <mergeCell ref="E40:I40"/>
    <mergeCell ref="J40:O40"/>
    <mergeCell ref="D44:I44"/>
    <mergeCell ref="J44:O44"/>
    <mergeCell ref="P44:U44"/>
    <mergeCell ref="V44:Z44"/>
    <mergeCell ref="D46:I46"/>
    <mergeCell ref="J46:O46"/>
    <mergeCell ref="P46:U46"/>
    <mergeCell ref="V46:Z46"/>
    <mergeCell ref="D48:I48"/>
    <mergeCell ref="J48:O48"/>
    <mergeCell ref="P48:U48"/>
    <mergeCell ref="V48:Z48"/>
    <mergeCell ref="J50:O50"/>
    <mergeCell ref="P50:U50"/>
    <mergeCell ref="V50:Z50"/>
    <mergeCell ref="C50:I50"/>
  </mergeCells>
  <phoneticPr fontId="1"/>
  <pageMargins left="0.70866141732283472" right="0.70866141732283472" top="0.74803149606299213" bottom="0.3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k.Endou</dc:creator>
  <cp:lastModifiedBy>k.Endou</cp:lastModifiedBy>
  <cp:lastPrinted>2018-05-13T02:08:52Z</cp:lastPrinted>
  <dcterms:created xsi:type="dcterms:W3CDTF">2018-04-23T13:12:49Z</dcterms:created>
  <dcterms:modified xsi:type="dcterms:W3CDTF">2018-05-13T02:09:01Z</dcterms:modified>
</cp:coreProperties>
</file>