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<sst xmlns="http://schemas.openxmlformats.org/spreadsheetml/2006/main" count="45" uniqueCount="8">
  <si>
    <t>＝</t>
  </si>
  <si>
    <t>＝</t>
  </si>
  <si>
    <t>こたえ</t>
  </si>
  <si>
    <t>×</t>
  </si>
  <si>
    <t>何十をかける計算</t>
  </si>
  <si>
    <t xml:space="preserve">  年　組　名前</t>
  </si>
  <si>
    <t>14 ２けたのかけ算①</t>
  </si>
  <si>
    <t>031412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</si>
</sst>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1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3.75390625" style="0" customWidth="1"/>
    <col min="4" max="4" width="2.625" style="21" customWidth="1"/>
    <col min="5" max="5" width="5.125" style="0" customWidth="1"/>
    <col min="6" max="6" width="4.50390625" style="10" customWidth="1"/>
    <col min="7" max="7" width="12.50390625" style="0" customWidth="1"/>
    <col min="8" max="8" width="4.125" style="0" customWidth="1"/>
    <col min="9" max="9" width="2.25390625" style="0" customWidth="1"/>
    <col min="10" max="10" width="4.50390625" style="0" customWidth="1"/>
    <col min="11" max="11" width="2.625" style="10" customWidth="1"/>
    <col min="12" max="12" width="4.00390625" style="0" customWidth="1"/>
    <col min="13" max="13" width="3.00390625" style="10" customWidth="1"/>
    <col min="14" max="14" width="15.75390625" style="0" customWidth="1"/>
    <col min="15" max="15" width="4.125" style="0" customWidth="1"/>
    <col min="16" max="16" width="9.25390625" style="0" customWidth="1"/>
    <col min="17" max="17" width="3.625" style="0" customWidth="1"/>
    <col min="18" max="18" width="5.00390625" style="0" customWidth="1"/>
    <col min="20" max="20" width="3.75390625" style="0" customWidth="1"/>
    <col min="21" max="21" width="7.50390625" style="0" customWidth="1"/>
    <col min="22" max="26" width="3.75390625" style="0" customWidth="1"/>
  </cols>
  <sheetData>
    <row r="1" spans="1:17" s="2" customFormat="1" ht="18.75">
      <c r="A1" s="23" t="s">
        <v>6</v>
      </c>
      <c r="D1" s="20"/>
      <c r="F1" s="2" t="s">
        <v>4</v>
      </c>
      <c r="K1" s="8"/>
      <c r="N1" s="6"/>
      <c r="O1" s="25" t="s">
        <v>7</v>
      </c>
      <c r="P1" s="26"/>
      <c r="Q1" s="26"/>
    </row>
    <row r="2" spans="3:17" s="2" customFormat="1" ht="26.25" customHeight="1">
      <c r="C2" s="24">
        <f ca="1">TODAY()</f>
        <v>42406</v>
      </c>
      <c r="D2" s="24"/>
      <c r="E2" s="24"/>
      <c r="F2" s="8"/>
      <c r="H2" s="16" t="s">
        <v>5</v>
      </c>
      <c r="I2" s="17"/>
      <c r="J2" s="17"/>
      <c r="K2" s="17"/>
      <c r="L2" s="17"/>
      <c r="M2" s="18"/>
      <c r="N2" s="19"/>
      <c r="O2" s="11"/>
      <c r="P2" s="8" t="s">
        <v>2</v>
      </c>
      <c r="Q2" s="20"/>
    </row>
    <row r="3" ht="11.25" customHeight="1">
      <c r="O3" s="12"/>
    </row>
    <row r="4" spans="1:26" s="5" customFormat="1" ht="37.5" customHeight="1">
      <c r="A4" s="7">
        <v>1</v>
      </c>
      <c r="B4" s="7"/>
      <c r="C4" s="5">
        <f>VLOOKUP(V4,$X$4:$Z$67,2)</f>
        <v>2</v>
      </c>
      <c r="D4" s="22" t="s">
        <v>3</v>
      </c>
      <c r="E4" s="5">
        <f>VLOOKUP(V4,$X$4:$Z$67,3)*10</f>
        <v>90</v>
      </c>
      <c r="F4" s="9" t="s">
        <v>0</v>
      </c>
      <c r="H4" s="7"/>
      <c r="I4" s="7"/>
      <c r="K4" s="14"/>
      <c r="M4" s="9"/>
      <c r="N4" s="4"/>
      <c r="O4" s="13">
        <v>1</v>
      </c>
      <c r="P4" s="5">
        <f>C4*E4</f>
        <v>180</v>
      </c>
      <c r="Q4" s="7"/>
      <c r="U4" s="5">
        <f ca="1">RAND()</f>
        <v>0.9295302649885077</v>
      </c>
      <c r="V4" s="5">
        <f>RANK(U4,$U$4:$U$67)</f>
        <v>8</v>
      </c>
      <c r="X4" s="5">
        <v>1</v>
      </c>
      <c r="Y4" s="5">
        <v>2</v>
      </c>
      <c r="Z4" s="5">
        <v>2</v>
      </c>
    </row>
    <row r="5" spans="1:26" s="5" customFormat="1" ht="37.5" customHeight="1">
      <c r="A5" s="7">
        <v>2</v>
      </c>
      <c r="B5" s="7"/>
      <c r="C5" s="5">
        <f aca="true" t="shared" si="0" ref="C5:C23">VLOOKUP(V5,$X$4:$Z$67,2)</f>
        <v>7</v>
      </c>
      <c r="D5" s="22" t="s">
        <v>3</v>
      </c>
      <c r="E5" s="5">
        <f>VLOOKUP(V5,$X$4:$Z$67,3)*10</f>
        <v>30</v>
      </c>
      <c r="F5" s="9" t="s">
        <v>0</v>
      </c>
      <c r="H5" s="7"/>
      <c r="I5" s="7"/>
      <c r="K5" s="14"/>
      <c r="M5" s="9"/>
      <c r="N5" s="4"/>
      <c r="O5" s="13">
        <v>2</v>
      </c>
      <c r="P5" s="5">
        <f aca="true" t="shared" si="1" ref="P5:P23">C5*E5</f>
        <v>210</v>
      </c>
      <c r="Q5" s="7"/>
      <c r="U5" s="5">
        <f aca="true" ca="1" t="shared" si="2" ref="U5:U67">RAND()</f>
        <v>0.37673214960031165</v>
      </c>
      <c r="V5" s="5">
        <f aca="true" t="shared" si="3" ref="V5:V67">RANK(U5,$U$4:$U$67)</f>
        <v>42</v>
      </c>
      <c r="X5" s="5">
        <v>2</v>
      </c>
      <c r="Y5" s="5">
        <v>2</v>
      </c>
      <c r="Z5" s="5">
        <v>3</v>
      </c>
    </row>
    <row r="6" spans="1:26" s="5" customFormat="1" ht="37.5" customHeight="1">
      <c r="A6" s="7">
        <v>3</v>
      </c>
      <c r="B6" s="7"/>
      <c r="C6" s="5">
        <f t="shared" si="0"/>
        <v>3</v>
      </c>
      <c r="D6" s="22" t="s">
        <v>3</v>
      </c>
      <c r="E6" s="5">
        <f>VLOOKUP(V6,$X$4:$Z$67,3)*10</f>
        <v>60</v>
      </c>
      <c r="F6" s="9" t="s">
        <v>0</v>
      </c>
      <c r="H6" s="7"/>
      <c r="I6" s="7"/>
      <c r="K6" s="14"/>
      <c r="M6" s="9"/>
      <c r="N6" s="4"/>
      <c r="O6" s="13">
        <v>3</v>
      </c>
      <c r="P6" s="5">
        <f t="shared" si="1"/>
        <v>180</v>
      </c>
      <c r="Q6" s="7"/>
      <c r="U6" s="5">
        <f ca="1" t="shared" si="2"/>
        <v>0.8634862931910161</v>
      </c>
      <c r="V6" s="5">
        <f t="shared" si="3"/>
        <v>13</v>
      </c>
      <c r="X6" s="5">
        <v>3</v>
      </c>
      <c r="Y6" s="5">
        <v>2</v>
      </c>
      <c r="Z6" s="5">
        <v>4</v>
      </c>
    </row>
    <row r="7" spans="1:26" s="5" customFormat="1" ht="37.5" customHeight="1">
      <c r="A7" s="7">
        <v>4</v>
      </c>
      <c r="B7" s="7"/>
      <c r="C7" s="5">
        <f t="shared" si="0"/>
        <v>7</v>
      </c>
      <c r="D7" s="22" t="s">
        <v>3</v>
      </c>
      <c r="E7" s="5">
        <f>VLOOKUP(V7,$X$4:$Z$67,3)*10</f>
        <v>40</v>
      </c>
      <c r="F7" s="9" t="s">
        <v>1</v>
      </c>
      <c r="H7" s="7"/>
      <c r="I7" s="7"/>
      <c r="K7" s="14"/>
      <c r="M7" s="9"/>
      <c r="N7" s="4"/>
      <c r="O7" s="13">
        <v>4</v>
      </c>
      <c r="P7" s="5">
        <f t="shared" si="1"/>
        <v>280</v>
      </c>
      <c r="Q7" s="7"/>
      <c r="U7" s="5">
        <f ca="1" t="shared" si="2"/>
        <v>0.3543467512504266</v>
      </c>
      <c r="V7" s="5">
        <f t="shared" si="3"/>
        <v>43</v>
      </c>
      <c r="X7" s="5">
        <v>4</v>
      </c>
      <c r="Y7" s="5">
        <v>2</v>
      </c>
      <c r="Z7" s="5">
        <v>5</v>
      </c>
    </row>
    <row r="8" spans="1:26" s="5" customFormat="1" ht="37.5" customHeight="1">
      <c r="A8" s="7">
        <v>5</v>
      </c>
      <c r="B8" s="7"/>
      <c r="C8" s="5">
        <f t="shared" si="0"/>
        <v>6</v>
      </c>
      <c r="D8" s="22" t="s">
        <v>3</v>
      </c>
      <c r="E8" s="5">
        <f>VLOOKUP(V8,$X$4:$Z$67,3)*10</f>
        <v>20</v>
      </c>
      <c r="F8" s="9" t="s">
        <v>1</v>
      </c>
      <c r="H8" s="7"/>
      <c r="I8" s="7"/>
      <c r="K8" s="14"/>
      <c r="M8" s="9"/>
      <c r="N8" s="4"/>
      <c r="O8" s="13">
        <v>5</v>
      </c>
      <c r="P8" s="5">
        <f t="shared" si="1"/>
        <v>120</v>
      </c>
      <c r="Q8" s="7"/>
      <c r="U8" s="5">
        <f ca="1" t="shared" si="2"/>
        <v>0.5728753965096214</v>
      </c>
      <c r="V8" s="5">
        <f t="shared" si="3"/>
        <v>33</v>
      </c>
      <c r="X8" s="5">
        <v>5</v>
      </c>
      <c r="Y8" s="5">
        <v>2</v>
      </c>
      <c r="Z8" s="5">
        <v>6</v>
      </c>
    </row>
    <row r="9" spans="1:26" s="5" customFormat="1" ht="37.5" customHeight="1">
      <c r="A9" s="7">
        <v>6</v>
      </c>
      <c r="B9" s="7"/>
      <c r="C9" s="5">
        <f t="shared" si="0"/>
        <v>4</v>
      </c>
      <c r="D9" s="22" t="s">
        <v>3</v>
      </c>
      <c r="E9" s="5">
        <f>VLOOKUP(V9,$X$4:$Z$67,3)*10</f>
        <v>40</v>
      </c>
      <c r="F9" s="9" t="s">
        <v>1</v>
      </c>
      <c r="H9" s="7"/>
      <c r="I9" s="7"/>
      <c r="K9" s="14"/>
      <c r="M9" s="9"/>
      <c r="N9" s="4"/>
      <c r="O9" s="13">
        <v>6</v>
      </c>
      <c r="P9" s="5">
        <f t="shared" si="1"/>
        <v>160</v>
      </c>
      <c r="Q9" s="7"/>
      <c r="U9" s="5">
        <f ca="1" t="shared" si="2"/>
        <v>0.7947641562059333</v>
      </c>
      <c r="V9" s="5">
        <f t="shared" si="3"/>
        <v>19</v>
      </c>
      <c r="X9" s="5">
        <v>6</v>
      </c>
      <c r="Y9" s="5">
        <v>2</v>
      </c>
      <c r="Z9" s="5">
        <v>7</v>
      </c>
    </row>
    <row r="10" spans="1:26" s="5" customFormat="1" ht="37.5" customHeight="1">
      <c r="A10" s="7">
        <v>7</v>
      </c>
      <c r="B10" s="7"/>
      <c r="C10" s="5">
        <f t="shared" si="0"/>
        <v>2</v>
      </c>
      <c r="D10" s="22" t="s">
        <v>3</v>
      </c>
      <c r="E10" s="5">
        <f>VLOOKUP(V10,$X$4:$Z$67,3)*10</f>
        <v>50</v>
      </c>
      <c r="F10" s="9" t="s">
        <v>1</v>
      </c>
      <c r="H10" s="7"/>
      <c r="I10" s="7"/>
      <c r="K10" s="14"/>
      <c r="M10" s="9"/>
      <c r="N10" s="4"/>
      <c r="O10" s="13">
        <v>7</v>
      </c>
      <c r="P10" s="5">
        <f t="shared" si="1"/>
        <v>100</v>
      </c>
      <c r="Q10" s="7"/>
      <c r="U10" s="5">
        <f ca="1" t="shared" si="2"/>
        <v>0.9740446430411077</v>
      </c>
      <c r="V10" s="5">
        <f t="shared" si="3"/>
        <v>4</v>
      </c>
      <c r="X10" s="5">
        <v>7</v>
      </c>
      <c r="Y10" s="5">
        <v>2</v>
      </c>
      <c r="Z10" s="5">
        <v>8</v>
      </c>
    </row>
    <row r="11" spans="1:26" s="5" customFormat="1" ht="37.5" customHeight="1">
      <c r="A11" s="7">
        <v>8</v>
      </c>
      <c r="B11" s="7"/>
      <c r="C11" s="5">
        <f t="shared" si="0"/>
        <v>6</v>
      </c>
      <c r="D11" s="22" t="s">
        <v>3</v>
      </c>
      <c r="E11" s="5">
        <f>VLOOKUP(V11,$X$4:$Z$67,3)*10</f>
        <v>30</v>
      </c>
      <c r="F11" s="9" t="s">
        <v>1</v>
      </c>
      <c r="H11" s="7"/>
      <c r="I11" s="7"/>
      <c r="K11" s="14"/>
      <c r="M11" s="9"/>
      <c r="N11" s="4"/>
      <c r="O11" s="13">
        <v>8</v>
      </c>
      <c r="P11" s="5">
        <f t="shared" si="1"/>
        <v>180</v>
      </c>
      <c r="Q11" s="7"/>
      <c r="U11" s="5">
        <f ca="1" t="shared" si="2"/>
        <v>0.553933526833516</v>
      </c>
      <c r="V11" s="5">
        <f t="shared" si="3"/>
        <v>34</v>
      </c>
      <c r="X11" s="5">
        <v>8</v>
      </c>
      <c r="Y11" s="5">
        <v>2</v>
      </c>
      <c r="Z11" s="5">
        <v>9</v>
      </c>
    </row>
    <row r="12" spans="1:26" s="5" customFormat="1" ht="37.5" customHeight="1">
      <c r="A12" s="7">
        <v>9</v>
      </c>
      <c r="B12" s="7"/>
      <c r="C12" s="5">
        <f t="shared" si="0"/>
        <v>3</v>
      </c>
      <c r="D12" s="22" t="s">
        <v>3</v>
      </c>
      <c r="E12" s="5">
        <f>VLOOKUP(V12,$X$4:$Z$67,3)*10</f>
        <v>50</v>
      </c>
      <c r="F12" s="9" t="s">
        <v>1</v>
      </c>
      <c r="H12" s="7"/>
      <c r="I12" s="7"/>
      <c r="K12" s="14"/>
      <c r="M12" s="9"/>
      <c r="N12" s="4"/>
      <c r="O12" s="13">
        <v>9</v>
      </c>
      <c r="P12" s="5">
        <f t="shared" si="1"/>
        <v>150</v>
      </c>
      <c r="Q12" s="7"/>
      <c r="U12" s="5">
        <f ca="1" t="shared" si="2"/>
        <v>0.8704987299174397</v>
      </c>
      <c r="V12" s="5">
        <f t="shared" si="3"/>
        <v>12</v>
      </c>
      <c r="X12" s="5">
        <v>9</v>
      </c>
      <c r="Y12" s="5">
        <v>3</v>
      </c>
      <c r="Z12" s="5">
        <v>2</v>
      </c>
    </row>
    <row r="13" spans="1:26" s="5" customFormat="1" ht="37.5" customHeight="1">
      <c r="A13" s="7">
        <v>10</v>
      </c>
      <c r="B13" s="7"/>
      <c r="C13" s="5">
        <f t="shared" si="0"/>
        <v>4</v>
      </c>
      <c r="D13" s="22" t="s">
        <v>3</v>
      </c>
      <c r="E13" s="5">
        <f>VLOOKUP(V13,$X$4:$Z$67,3)*10</f>
        <v>70</v>
      </c>
      <c r="F13" s="9" t="s">
        <v>1</v>
      </c>
      <c r="H13" s="7"/>
      <c r="I13" s="7"/>
      <c r="K13" s="14"/>
      <c r="M13" s="9"/>
      <c r="N13" s="4"/>
      <c r="O13" s="13">
        <v>10</v>
      </c>
      <c r="P13" s="5">
        <f t="shared" si="1"/>
        <v>280</v>
      </c>
      <c r="Q13" s="7"/>
      <c r="U13" s="5">
        <f ca="1" t="shared" si="2"/>
        <v>0.7658108449712507</v>
      </c>
      <c r="V13" s="5">
        <f t="shared" si="3"/>
        <v>22</v>
      </c>
      <c r="X13" s="5">
        <v>10</v>
      </c>
      <c r="Y13" s="5">
        <v>3</v>
      </c>
      <c r="Z13" s="5">
        <v>3</v>
      </c>
    </row>
    <row r="14" spans="1:26" s="5" customFormat="1" ht="37.5" customHeight="1">
      <c r="A14" s="7">
        <v>11</v>
      </c>
      <c r="B14" s="7"/>
      <c r="C14" s="5">
        <f t="shared" si="0"/>
        <v>9</v>
      </c>
      <c r="D14" s="22" t="s">
        <v>3</v>
      </c>
      <c r="E14" s="5">
        <f>VLOOKUP(V14,$X$4:$Z$67,3)*10</f>
        <v>80</v>
      </c>
      <c r="F14" s="9" t="s">
        <v>1</v>
      </c>
      <c r="H14" s="7"/>
      <c r="I14" s="7"/>
      <c r="K14" s="14"/>
      <c r="M14" s="9"/>
      <c r="N14" s="4"/>
      <c r="O14" s="13">
        <v>11</v>
      </c>
      <c r="P14" s="5">
        <f t="shared" si="1"/>
        <v>720</v>
      </c>
      <c r="Q14" s="7"/>
      <c r="U14" s="5">
        <f ca="1" t="shared" si="2"/>
        <v>0.033956988208380334</v>
      </c>
      <c r="V14" s="5">
        <f t="shared" si="3"/>
        <v>63</v>
      </c>
      <c r="X14" s="5">
        <v>11</v>
      </c>
      <c r="Y14" s="5">
        <v>3</v>
      </c>
      <c r="Z14" s="5">
        <v>4</v>
      </c>
    </row>
    <row r="15" spans="1:26" s="5" customFormat="1" ht="37.5" customHeight="1">
      <c r="A15" s="7">
        <v>12</v>
      </c>
      <c r="B15" s="7"/>
      <c r="C15" s="5">
        <f t="shared" si="0"/>
        <v>6</v>
      </c>
      <c r="D15" s="22" t="s">
        <v>3</v>
      </c>
      <c r="E15" s="5">
        <f>VLOOKUP(V15,$X$4:$Z$67,3)*10</f>
        <v>70</v>
      </c>
      <c r="F15" s="9" t="s">
        <v>1</v>
      </c>
      <c r="H15" s="7"/>
      <c r="I15" s="7"/>
      <c r="K15" s="14"/>
      <c r="M15" s="9"/>
      <c r="N15" s="4"/>
      <c r="O15" s="13">
        <v>12</v>
      </c>
      <c r="P15" s="5">
        <f t="shared" si="1"/>
        <v>420</v>
      </c>
      <c r="Q15" s="7"/>
      <c r="U15" s="5">
        <f ca="1" t="shared" si="2"/>
        <v>0.47256628739728224</v>
      </c>
      <c r="V15" s="5">
        <f t="shared" si="3"/>
        <v>38</v>
      </c>
      <c r="X15" s="5">
        <v>12</v>
      </c>
      <c r="Y15" s="5">
        <v>3</v>
      </c>
      <c r="Z15" s="5">
        <v>5</v>
      </c>
    </row>
    <row r="16" spans="1:26" s="5" customFormat="1" ht="37.5" customHeight="1">
      <c r="A16" s="7">
        <v>13</v>
      </c>
      <c r="B16" s="7"/>
      <c r="C16" s="5">
        <f t="shared" si="0"/>
        <v>5</v>
      </c>
      <c r="D16" s="22" t="s">
        <v>3</v>
      </c>
      <c r="E16" s="5">
        <f>VLOOKUP(V16,$X$4:$Z$67,3)*10</f>
        <v>20</v>
      </c>
      <c r="F16" s="9" t="s">
        <v>1</v>
      </c>
      <c r="H16" s="7"/>
      <c r="I16" s="7"/>
      <c r="K16" s="14"/>
      <c r="M16" s="9"/>
      <c r="N16" s="4"/>
      <c r="O16" s="13">
        <v>13</v>
      </c>
      <c r="P16" s="5">
        <f t="shared" si="1"/>
        <v>100</v>
      </c>
      <c r="Q16" s="7"/>
      <c r="U16" s="5">
        <f ca="1" t="shared" si="2"/>
        <v>0.7190739740715639</v>
      </c>
      <c r="V16" s="5">
        <f t="shared" si="3"/>
        <v>25</v>
      </c>
      <c r="X16" s="5">
        <v>13</v>
      </c>
      <c r="Y16" s="5">
        <v>3</v>
      </c>
      <c r="Z16" s="5">
        <v>6</v>
      </c>
    </row>
    <row r="17" spans="1:26" s="5" customFormat="1" ht="37.5" customHeight="1">
      <c r="A17" s="7">
        <v>14</v>
      </c>
      <c r="B17" s="7"/>
      <c r="C17" s="5">
        <f t="shared" si="0"/>
        <v>9</v>
      </c>
      <c r="D17" s="22" t="s">
        <v>3</v>
      </c>
      <c r="E17" s="5">
        <f>VLOOKUP(V17,$X$4:$Z$67,3)*10</f>
        <v>60</v>
      </c>
      <c r="F17" s="9" t="s">
        <v>1</v>
      </c>
      <c r="H17" s="7"/>
      <c r="I17" s="7"/>
      <c r="K17" s="14"/>
      <c r="M17" s="9"/>
      <c r="N17" s="4"/>
      <c r="O17" s="13">
        <v>14</v>
      </c>
      <c r="P17" s="5">
        <f t="shared" si="1"/>
        <v>540</v>
      </c>
      <c r="Q17" s="7"/>
      <c r="U17" s="5">
        <f ca="1" t="shared" si="2"/>
        <v>0.04866996303278415</v>
      </c>
      <c r="V17" s="5">
        <f t="shared" si="3"/>
        <v>61</v>
      </c>
      <c r="X17" s="5">
        <v>14</v>
      </c>
      <c r="Y17" s="5">
        <v>3</v>
      </c>
      <c r="Z17" s="5">
        <v>7</v>
      </c>
    </row>
    <row r="18" spans="1:26" s="5" customFormat="1" ht="37.5" customHeight="1">
      <c r="A18" s="7">
        <v>15</v>
      </c>
      <c r="B18" s="7"/>
      <c r="C18" s="5">
        <f t="shared" si="0"/>
        <v>8</v>
      </c>
      <c r="D18" s="22" t="s">
        <v>3</v>
      </c>
      <c r="E18" s="5">
        <f>VLOOKUP(V18,$X$4:$Z$67,3)*10</f>
        <v>50</v>
      </c>
      <c r="F18" s="9" t="s">
        <v>1</v>
      </c>
      <c r="H18" s="7"/>
      <c r="I18" s="7"/>
      <c r="K18" s="14"/>
      <c r="M18" s="9"/>
      <c r="N18" s="4"/>
      <c r="O18" s="13">
        <v>15</v>
      </c>
      <c r="P18" s="5">
        <f t="shared" si="1"/>
        <v>400</v>
      </c>
      <c r="Q18" s="7"/>
      <c r="U18" s="5">
        <f ca="1" t="shared" si="2"/>
        <v>0.22874951700096458</v>
      </c>
      <c r="V18" s="5">
        <f t="shared" si="3"/>
        <v>52</v>
      </c>
      <c r="X18" s="5">
        <v>15</v>
      </c>
      <c r="Y18" s="5">
        <v>3</v>
      </c>
      <c r="Z18" s="5">
        <v>8</v>
      </c>
    </row>
    <row r="19" spans="1:26" s="5" customFormat="1" ht="37.5" customHeight="1">
      <c r="A19" s="7">
        <v>16</v>
      </c>
      <c r="B19" s="7"/>
      <c r="C19" s="5">
        <f t="shared" si="0"/>
        <v>2</v>
      </c>
      <c r="D19" s="22" t="s">
        <v>3</v>
      </c>
      <c r="E19" s="5">
        <f>VLOOKUP(V19,$X$4:$Z$67,3)*10</f>
        <v>80</v>
      </c>
      <c r="F19" s="9" t="s">
        <v>1</v>
      </c>
      <c r="H19" s="7"/>
      <c r="I19" s="7"/>
      <c r="K19" s="14"/>
      <c r="M19" s="9"/>
      <c r="N19" s="4"/>
      <c r="O19" s="13">
        <v>16</v>
      </c>
      <c r="P19" s="5">
        <f t="shared" si="1"/>
        <v>160</v>
      </c>
      <c r="Q19" s="7"/>
      <c r="U19" s="5">
        <f ca="1" t="shared" si="2"/>
        <v>0.9369017259112175</v>
      </c>
      <c r="V19" s="5">
        <f t="shared" si="3"/>
        <v>7</v>
      </c>
      <c r="X19" s="5">
        <v>16</v>
      </c>
      <c r="Y19" s="5">
        <v>3</v>
      </c>
      <c r="Z19" s="5">
        <v>9</v>
      </c>
    </row>
    <row r="20" spans="1:26" s="5" customFormat="1" ht="37.5" customHeight="1">
      <c r="A20" s="7">
        <v>17</v>
      </c>
      <c r="B20" s="7"/>
      <c r="C20" s="5">
        <f t="shared" si="0"/>
        <v>5</v>
      </c>
      <c r="D20" s="22" t="s">
        <v>3</v>
      </c>
      <c r="E20" s="5">
        <f>VLOOKUP(V20,$X$4:$Z$67,3)*10</f>
        <v>70</v>
      </c>
      <c r="F20" s="9" t="s">
        <v>1</v>
      </c>
      <c r="H20" s="7"/>
      <c r="I20" s="7"/>
      <c r="K20" s="14"/>
      <c r="M20" s="9"/>
      <c r="N20" s="4"/>
      <c r="O20" s="13">
        <v>17</v>
      </c>
      <c r="P20" s="5">
        <f t="shared" si="1"/>
        <v>350</v>
      </c>
      <c r="Q20" s="7"/>
      <c r="U20" s="5">
        <f ca="1" t="shared" si="2"/>
        <v>0.6377223560913482</v>
      </c>
      <c r="V20" s="5">
        <f t="shared" si="3"/>
        <v>30</v>
      </c>
      <c r="X20" s="5">
        <v>17</v>
      </c>
      <c r="Y20" s="5">
        <v>4</v>
      </c>
      <c r="Z20" s="5">
        <v>2</v>
      </c>
    </row>
    <row r="21" spans="1:26" s="5" customFormat="1" ht="37.5" customHeight="1">
      <c r="A21" s="7">
        <v>18</v>
      </c>
      <c r="B21" s="7"/>
      <c r="C21" s="5">
        <f t="shared" si="0"/>
        <v>2</v>
      </c>
      <c r="D21" s="22" t="s">
        <v>3</v>
      </c>
      <c r="E21" s="5">
        <f>VLOOKUP(V21,$X$4:$Z$67,3)*10</f>
        <v>60</v>
      </c>
      <c r="F21" s="9" t="s">
        <v>1</v>
      </c>
      <c r="H21" s="7"/>
      <c r="I21" s="7"/>
      <c r="K21" s="14"/>
      <c r="M21" s="9"/>
      <c r="N21" s="4"/>
      <c r="O21" s="13">
        <v>18</v>
      </c>
      <c r="P21" s="5">
        <f t="shared" si="1"/>
        <v>120</v>
      </c>
      <c r="Q21" s="7"/>
      <c r="U21" s="5">
        <f ca="1" t="shared" si="2"/>
        <v>0.9486895128515082</v>
      </c>
      <c r="V21" s="5">
        <f t="shared" si="3"/>
        <v>5</v>
      </c>
      <c r="X21" s="5">
        <v>18</v>
      </c>
      <c r="Y21" s="5">
        <v>4</v>
      </c>
      <c r="Z21" s="5">
        <v>3</v>
      </c>
    </row>
    <row r="22" spans="1:26" s="5" customFormat="1" ht="37.5" customHeight="1">
      <c r="A22" s="7">
        <v>19</v>
      </c>
      <c r="B22" s="7"/>
      <c r="C22" s="5">
        <f t="shared" si="0"/>
        <v>5</v>
      </c>
      <c r="D22" s="22" t="s">
        <v>3</v>
      </c>
      <c r="E22" s="5">
        <f>VLOOKUP(V22,$X$4:$Z$67,3)*10</f>
        <v>60</v>
      </c>
      <c r="F22" s="9" t="s">
        <v>1</v>
      </c>
      <c r="H22" s="7"/>
      <c r="I22" s="7"/>
      <c r="K22" s="14"/>
      <c r="M22" s="9"/>
      <c r="N22" s="4"/>
      <c r="O22" s="13">
        <v>19</v>
      </c>
      <c r="P22" s="5">
        <f t="shared" si="1"/>
        <v>300</v>
      </c>
      <c r="Q22" s="7"/>
      <c r="U22" s="5">
        <f ca="1" t="shared" si="2"/>
        <v>0.6930155865782754</v>
      </c>
      <c r="V22" s="5">
        <f t="shared" si="3"/>
        <v>29</v>
      </c>
      <c r="X22" s="5">
        <v>19</v>
      </c>
      <c r="Y22" s="5">
        <v>4</v>
      </c>
      <c r="Z22" s="5">
        <v>4</v>
      </c>
    </row>
    <row r="23" spans="1:26" s="5" customFormat="1" ht="37.5" customHeight="1">
      <c r="A23" s="7">
        <v>20</v>
      </c>
      <c r="B23" s="7"/>
      <c r="C23" s="5">
        <f t="shared" si="0"/>
        <v>8</v>
      </c>
      <c r="D23" s="22" t="s">
        <v>3</v>
      </c>
      <c r="E23" s="5">
        <f>VLOOKUP(V23,$X$4:$Z$67,3)*10</f>
        <v>70</v>
      </c>
      <c r="F23" s="9" t="s">
        <v>1</v>
      </c>
      <c r="H23" s="7"/>
      <c r="I23" s="7"/>
      <c r="K23" s="14"/>
      <c r="M23" s="9"/>
      <c r="N23" s="4"/>
      <c r="O23" s="13">
        <v>20</v>
      </c>
      <c r="P23" s="5">
        <f t="shared" si="1"/>
        <v>560</v>
      </c>
      <c r="Q23" s="7"/>
      <c r="U23" s="5">
        <f ca="1" t="shared" si="2"/>
        <v>0.17453676145786212</v>
      </c>
      <c r="V23" s="5">
        <f t="shared" si="3"/>
        <v>54</v>
      </c>
      <c r="X23" s="5">
        <v>20</v>
      </c>
      <c r="Y23" s="5">
        <v>4</v>
      </c>
      <c r="Z23" s="5">
        <v>5</v>
      </c>
    </row>
    <row r="24" spans="1:26" s="5" customFormat="1" ht="17.25">
      <c r="A24" s="3"/>
      <c r="B24" s="3"/>
      <c r="D24" s="22"/>
      <c r="F24" s="9"/>
      <c r="H24" s="3"/>
      <c r="I24" s="3"/>
      <c r="K24" s="9"/>
      <c r="M24" s="9"/>
      <c r="N24" s="4"/>
      <c r="O24" s="3"/>
      <c r="Q24" s="3"/>
      <c r="U24" s="5">
        <f ca="1" t="shared" si="2"/>
        <v>0.03128047885380758</v>
      </c>
      <c r="V24" s="5">
        <f t="shared" si="3"/>
        <v>64</v>
      </c>
      <c r="X24" s="5">
        <v>21</v>
      </c>
      <c r="Y24" s="5">
        <v>4</v>
      </c>
      <c r="Z24" s="5">
        <v>6</v>
      </c>
    </row>
    <row r="25" spans="14:26" ht="17.25">
      <c r="N25" s="1"/>
      <c r="O25" s="15"/>
      <c r="P25" s="5"/>
      <c r="Q25" s="15"/>
      <c r="R25" s="5"/>
      <c r="U25" s="5">
        <f ca="1" t="shared" si="2"/>
        <v>0.5235937751520102</v>
      </c>
      <c r="V25" s="5">
        <f t="shared" si="3"/>
        <v>35</v>
      </c>
      <c r="X25" s="5">
        <v>22</v>
      </c>
      <c r="Y25" s="5">
        <v>4</v>
      </c>
      <c r="Z25" s="5">
        <v>7</v>
      </c>
    </row>
    <row r="26" spans="14:26" ht="17.25">
      <c r="N26" s="1"/>
      <c r="O26" s="15"/>
      <c r="P26" s="5"/>
      <c r="Q26" s="15"/>
      <c r="R26" s="5"/>
      <c r="U26" s="5">
        <f ca="1" t="shared" si="2"/>
        <v>0.9431444905236004</v>
      </c>
      <c r="V26" s="5">
        <f t="shared" si="3"/>
        <v>6</v>
      </c>
      <c r="X26" s="5">
        <v>23</v>
      </c>
      <c r="Y26" s="5">
        <v>4</v>
      </c>
      <c r="Z26" s="5">
        <v>8</v>
      </c>
    </row>
    <row r="27" spans="14:26" ht="17.25">
      <c r="N27" s="1"/>
      <c r="O27" s="15"/>
      <c r="P27" s="5"/>
      <c r="Q27" s="15"/>
      <c r="R27" s="5"/>
      <c r="U27" s="5">
        <f ca="1" t="shared" si="2"/>
        <v>0.29141936531238954</v>
      </c>
      <c r="V27" s="5">
        <f t="shared" si="3"/>
        <v>47</v>
      </c>
      <c r="X27" s="5">
        <v>24</v>
      </c>
      <c r="Y27" s="5">
        <v>4</v>
      </c>
      <c r="Z27" s="5">
        <v>9</v>
      </c>
    </row>
    <row r="28" spans="14:26" ht="17.25">
      <c r="N28" s="1"/>
      <c r="O28" s="15"/>
      <c r="P28" s="5"/>
      <c r="Q28" s="15"/>
      <c r="R28" s="5"/>
      <c r="U28" s="5">
        <f ca="1" t="shared" si="2"/>
        <v>0.08627396493944772</v>
      </c>
      <c r="V28" s="5">
        <f t="shared" si="3"/>
        <v>59</v>
      </c>
      <c r="X28" s="5">
        <v>25</v>
      </c>
      <c r="Y28">
        <v>5</v>
      </c>
      <c r="Z28" s="5">
        <v>2</v>
      </c>
    </row>
    <row r="29" spans="14:26" ht="17.25">
      <c r="N29" s="1"/>
      <c r="O29" s="15"/>
      <c r="P29" s="5"/>
      <c r="Q29" s="15"/>
      <c r="R29" s="5"/>
      <c r="U29" s="5">
        <f ca="1" t="shared" si="2"/>
        <v>0.9020920722095026</v>
      </c>
      <c r="V29" s="5">
        <f t="shared" si="3"/>
        <v>10</v>
      </c>
      <c r="X29" s="5">
        <v>26</v>
      </c>
      <c r="Y29">
        <v>5</v>
      </c>
      <c r="Z29" s="5">
        <v>3</v>
      </c>
    </row>
    <row r="30" spans="14:26" ht="17.25">
      <c r="N30" s="1"/>
      <c r="O30" s="15"/>
      <c r="P30" s="5"/>
      <c r="Q30" s="15"/>
      <c r="R30" s="5"/>
      <c r="U30" s="5">
        <f ca="1" t="shared" si="2"/>
        <v>0.06929158048265704</v>
      </c>
      <c r="V30" s="5">
        <f t="shared" si="3"/>
        <v>60</v>
      </c>
      <c r="X30" s="5">
        <v>27</v>
      </c>
      <c r="Y30">
        <v>5</v>
      </c>
      <c r="Z30" s="5">
        <v>4</v>
      </c>
    </row>
    <row r="31" spans="14:26" ht="17.25">
      <c r="N31" s="1"/>
      <c r="O31" s="15"/>
      <c r="P31" s="5"/>
      <c r="Q31" s="15"/>
      <c r="R31" s="5"/>
      <c r="U31" s="5">
        <f ca="1" t="shared" si="2"/>
        <v>0.6004388286281699</v>
      </c>
      <c r="V31" s="5">
        <f t="shared" si="3"/>
        <v>31</v>
      </c>
      <c r="X31" s="5">
        <v>28</v>
      </c>
      <c r="Y31">
        <v>5</v>
      </c>
      <c r="Z31" s="5">
        <v>5</v>
      </c>
    </row>
    <row r="32" spans="14:26" ht="17.25">
      <c r="N32" s="1"/>
      <c r="O32" s="15"/>
      <c r="P32" s="5"/>
      <c r="Q32" s="15"/>
      <c r="R32" s="5"/>
      <c r="U32" s="5">
        <f ca="1" t="shared" si="2"/>
        <v>0.5853241142369953</v>
      </c>
      <c r="V32" s="5">
        <f t="shared" si="3"/>
        <v>32</v>
      </c>
      <c r="X32" s="5">
        <v>29</v>
      </c>
      <c r="Y32">
        <v>5</v>
      </c>
      <c r="Z32" s="5">
        <v>6</v>
      </c>
    </row>
    <row r="33" spans="14:26" ht="17.25">
      <c r="N33" s="1"/>
      <c r="O33" s="15"/>
      <c r="P33" s="5"/>
      <c r="Q33" s="15"/>
      <c r="R33" s="5"/>
      <c r="U33" s="5">
        <f ca="1" t="shared" si="2"/>
        <v>0.10444403407705682</v>
      </c>
      <c r="V33" s="5">
        <f t="shared" si="3"/>
        <v>58</v>
      </c>
      <c r="X33" s="5">
        <v>30</v>
      </c>
      <c r="Y33">
        <v>5</v>
      </c>
      <c r="Z33" s="5">
        <v>7</v>
      </c>
    </row>
    <row r="34" spans="14:26" ht="17.25">
      <c r="N34" s="1"/>
      <c r="U34" s="5">
        <f ca="1" t="shared" si="2"/>
        <v>0.3221257259406157</v>
      </c>
      <c r="V34" s="5">
        <f t="shared" si="3"/>
        <v>46</v>
      </c>
      <c r="X34" s="5">
        <v>31</v>
      </c>
      <c r="Y34">
        <v>5</v>
      </c>
      <c r="Z34" s="5">
        <v>8</v>
      </c>
    </row>
    <row r="35" spans="14:26" ht="17.25">
      <c r="N35" s="1"/>
      <c r="U35" s="5">
        <f ca="1" t="shared" si="2"/>
        <v>0.7218087756876034</v>
      </c>
      <c r="V35" s="5">
        <f t="shared" si="3"/>
        <v>24</v>
      </c>
      <c r="X35" s="5">
        <v>32</v>
      </c>
      <c r="Y35">
        <v>5</v>
      </c>
      <c r="Z35" s="5">
        <v>9</v>
      </c>
    </row>
    <row r="36" spans="14:26" ht="17.25">
      <c r="N36" s="1"/>
      <c r="U36" s="5">
        <f ca="1" t="shared" si="2"/>
        <v>0.8337271918575233</v>
      </c>
      <c r="V36" s="5">
        <f t="shared" si="3"/>
        <v>15</v>
      </c>
      <c r="X36" s="5">
        <v>33</v>
      </c>
      <c r="Y36">
        <v>6</v>
      </c>
      <c r="Z36" s="5">
        <v>2</v>
      </c>
    </row>
    <row r="37" spans="14:26" ht="17.25">
      <c r="N37" s="1"/>
      <c r="U37" s="5">
        <f ca="1" t="shared" si="2"/>
        <v>0.16614198230553268</v>
      </c>
      <c r="V37" s="5">
        <f t="shared" si="3"/>
        <v>55</v>
      </c>
      <c r="X37" s="5">
        <v>34</v>
      </c>
      <c r="Y37">
        <v>6</v>
      </c>
      <c r="Z37" s="5">
        <v>3</v>
      </c>
    </row>
    <row r="38" spans="14:26" ht="17.25">
      <c r="N38" s="1"/>
      <c r="U38" s="5">
        <f ca="1" t="shared" si="2"/>
        <v>0.9759511872316603</v>
      </c>
      <c r="V38" s="5">
        <f t="shared" si="3"/>
        <v>3</v>
      </c>
      <c r="X38" s="5">
        <v>35</v>
      </c>
      <c r="Y38">
        <v>6</v>
      </c>
      <c r="Z38" s="5">
        <v>4</v>
      </c>
    </row>
    <row r="39" spans="14:26" ht="17.25">
      <c r="N39" s="1"/>
      <c r="U39" s="5">
        <f ca="1" t="shared" si="2"/>
        <v>0.8129020844453666</v>
      </c>
      <c r="V39" s="5">
        <f t="shared" si="3"/>
        <v>18</v>
      </c>
      <c r="X39" s="5">
        <v>36</v>
      </c>
      <c r="Y39">
        <v>6</v>
      </c>
      <c r="Z39" s="5">
        <v>5</v>
      </c>
    </row>
    <row r="40" spans="14:26" ht="17.25">
      <c r="N40" s="1"/>
      <c r="U40" s="5">
        <f ca="1" t="shared" si="2"/>
        <v>0.8609951308139158</v>
      </c>
      <c r="V40" s="5">
        <f t="shared" si="3"/>
        <v>14</v>
      </c>
      <c r="X40" s="5">
        <v>37</v>
      </c>
      <c r="Y40">
        <v>6</v>
      </c>
      <c r="Z40" s="5">
        <v>6</v>
      </c>
    </row>
    <row r="41" spans="14:26" ht="17.25">
      <c r="N41" s="1"/>
      <c r="U41" s="5">
        <f ca="1" t="shared" si="2"/>
        <v>0.7009572956078616</v>
      </c>
      <c r="V41" s="5">
        <f t="shared" si="3"/>
        <v>28</v>
      </c>
      <c r="X41" s="5">
        <v>38</v>
      </c>
      <c r="Y41">
        <v>6</v>
      </c>
      <c r="Z41" s="5">
        <v>7</v>
      </c>
    </row>
    <row r="42" spans="14:26" ht="17.25">
      <c r="N42" s="1"/>
      <c r="U42" s="5">
        <f ca="1" t="shared" si="2"/>
        <v>0.8986381587762682</v>
      </c>
      <c r="V42" s="5">
        <f t="shared" si="3"/>
        <v>11</v>
      </c>
      <c r="X42" s="5">
        <v>39</v>
      </c>
      <c r="Y42">
        <v>6</v>
      </c>
      <c r="Z42" s="5">
        <v>8</v>
      </c>
    </row>
    <row r="43" spans="14:26" ht="17.25">
      <c r="N43" s="1"/>
      <c r="U43" s="5">
        <f ca="1" t="shared" si="2"/>
        <v>0.33592402185037096</v>
      </c>
      <c r="V43" s="5">
        <f t="shared" si="3"/>
        <v>44</v>
      </c>
      <c r="X43" s="5">
        <v>40</v>
      </c>
      <c r="Y43">
        <v>6</v>
      </c>
      <c r="Z43" s="5">
        <v>9</v>
      </c>
    </row>
    <row r="44" spans="14:26" ht="17.25">
      <c r="N44" s="1"/>
      <c r="U44" s="5">
        <f ca="1" t="shared" si="2"/>
        <v>0.24587973205639757</v>
      </c>
      <c r="V44" s="5">
        <f t="shared" si="3"/>
        <v>51</v>
      </c>
      <c r="X44" s="5">
        <v>41</v>
      </c>
      <c r="Y44">
        <v>7</v>
      </c>
      <c r="Z44" s="5">
        <v>2</v>
      </c>
    </row>
    <row r="45" spans="14:26" ht="17.25">
      <c r="N45" s="1"/>
      <c r="U45" s="5">
        <f ca="1" t="shared" si="2"/>
        <v>0.8308695397781427</v>
      </c>
      <c r="V45" s="5">
        <f t="shared" si="3"/>
        <v>16</v>
      </c>
      <c r="X45" s="5">
        <v>42</v>
      </c>
      <c r="Y45">
        <v>7</v>
      </c>
      <c r="Z45" s="5">
        <v>3</v>
      </c>
    </row>
    <row r="46" spans="14:26" ht="17.25">
      <c r="N46" s="1"/>
      <c r="U46" s="5">
        <f ca="1" t="shared" si="2"/>
        <v>0.7750980019312474</v>
      </c>
      <c r="V46" s="5">
        <f t="shared" si="3"/>
        <v>21</v>
      </c>
      <c r="X46" s="5">
        <v>43</v>
      </c>
      <c r="Y46">
        <v>7</v>
      </c>
      <c r="Z46" s="5">
        <v>4</v>
      </c>
    </row>
    <row r="47" spans="14:26" ht="17.25">
      <c r="N47" s="1"/>
      <c r="U47" s="5">
        <f ca="1" t="shared" si="2"/>
        <v>0.2706513327473744</v>
      </c>
      <c r="V47" s="5">
        <f t="shared" si="3"/>
        <v>49</v>
      </c>
      <c r="X47" s="5">
        <v>44</v>
      </c>
      <c r="Y47">
        <v>7</v>
      </c>
      <c r="Z47" s="5">
        <v>5</v>
      </c>
    </row>
    <row r="48" spans="14:26" ht="17.25">
      <c r="N48" s="1"/>
      <c r="U48" s="5">
        <f ca="1" t="shared" si="2"/>
        <v>0.4464704372002284</v>
      </c>
      <c r="V48" s="5">
        <f t="shared" si="3"/>
        <v>40</v>
      </c>
      <c r="X48" s="5">
        <v>45</v>
      </c>
      <c r="Y48">
        <v>7</v>
      </c>
      <c r="Z48" s="5">
        <v>6</v>
      </c>
    </row>
    <row r="49" spans="21:26" ht="17.25">
      <c r="U49" s="5">
        <f ca="1" t="shared" si="2"/>
        <v>0.03743966360011097</v>
      </c>
      <c r="V49" s="5">
        <f t="shared" si="3"/>
        <v>62</v>
      </c>
      <c r="X49" s="5">
        <v>46</v>
      </c>
      <c r="Y49">
        <v>7</v>
      </c>
      <c r="Z49" s="5">
        <v>7</v>
      </c>
    </row>
    <row r="50" spans="21:26" ht="17.25">
      <c r="U50" s="5">
        <f ca="1" t="shared" si="2"/>
        <v>0.7850715204322902</v>
      </c>
      <c r="V50" s="5">
        <f t="shared" si="3"/>
        <v>20</v>
      </c>
      <c r="X50" s="5">
        <v>47</v>
      </c>
      <c r="Y50">
        <v>7</v>
      </c>
      <c r="Z50" s="5">
        <v>8</v>
      </c>
    </row>
    <row r="51" spans="21:26" ht="17.25">
      <c r="U51" s="5">
        <f ca="1" t="shared" si="2"/>
        <v>0.4775516793531992</v>
      </c>
      <c r="V51" s="5">
        <f t="shared" si="3"/>
        <v>37</v>
      </c>
      <c r="X51" s="5">
        <v>48</v>
      </c>
      <c r="Y51">
        <v>7</v>
      </c>
      <c r="Z51" s="5">
        <v>9</v>
      </c>
    </row>
    <row r="52" spans="21:26" ht="17.25">
      <c r="U52" s="5">
        <f ca="1" t="shared" si="2"/>
        <v>0.3807021099702512</v>
      </c>
      <c r="V52" s="5">
        <f t="shared" si="3"/>
        <v>41</v>
      </c>
      <c r="X52" s="5">
        <v>49</v>
      </c>
      <c r="Y52">
        <v>8</v>
      </c>
      <c r="Z52" s="5">
        <v>2</v>
      </c>
    </row>
    <row r="53" spans="21:26" ht="17.25">
      <c r="U53" s="5">
        <f ca="1" t="shared" si="2"/>
        <v>0.8256319392224062</v>
      </c>
      <c r="V53" s="5">
        <f t="shared" si="3"/>
        <v>17</v>
      </c>
      <c r="X53" s="5">
        <v>50</v>
      </c>
      <c r="Y53">
        <v>8</v>
      </c>
      <c r="Z53" s="5">
        <v>3</v>
      </c>
    </row>
    <row r="54" spans="21:26" ht="17.25">
      <c r="U54" s="5">
        <f ca="1" t="shared" si="2"/>
        <v>0.3295538845692275</v>
      </c>
      <c r="V54" s="5">
        <f t="shared" si="3"/>
        <v>45</v>
      </c>
      <c r="X54" s="5">
        <v>51</v>
      </c>
      <c r="Y54">
        <v>8</v>
      </c>
      <c r="Z54" s="5">
        <v>4</v>
      </c>
    </row>
    <row r="55" spans="21:26" ht="17.25">
      <c r="U55" s="5">
        <f ca="1" t="shared" si="2"/>
        <v>0.7182747453632315</v>
      </c>
      <c r="V55" s="5">
        <f t="shared" si="3"/>
        <v>26</v>
      </c>
      <c r="X55" s="5">
        <v>52</v>
      </c>
      <c r="Y55">
        <v>8</v>
      </c>
      <c r="Z55" s="5">
        <v>5</v>
      </c>
    </row>
    <row r="56" spans="21:26" ht="17.25">
      <c r="U56" s="5">
        <f ca="1" t="shared" si="2"/>
        <v>0.9814873590891475</v>
      </c>
      <c r="V56" s="5">
        <f t="shared" si="3"/>
        <v>2</v>
      </c>
      <c r="X56" s="5">
        <v>53</v>
      </c>
      <c r="Y56">
        <v>8</v>
      </c>
      <c r="Z56" s="5">
        <v>6</v>
      </c>
    </row>
    <row r="57" spans="21:26" ht="17.25">
      <c r="U57" s="5">
        <f ca="1" t="shared" si="2"/>
        <v>0.7278416315026749</v>
      </c>
      <c r="V57" s="5">
        <f t="shared" si="3"/>
        <v>23</v>
      </c>
      <c r="X57" s="5">
        <v>54</v>
      </c>
      <c r="Y57">
        <v>8</v>
      </c>
      <c r="Z57" s="5">
        <v>7</v>
      </c>
    </row>
    <row r="58" spans="21:26" ht="17.25">
      <c r="U58" s="5">
        <f ca="1" t="shared" si="2"/>
        <v>0.2507155849699757</v>
      </c>
      <c r="V58" s="5">
        <f t="shared" si="3"/>
        <v>50</v>
      </c>
      <c r="X58" s="5">
        <v>55</v>
      </c>
      <c r="Y58">
        <v>8</v>
      </c>
      <c r="Z58" s="5">
        <v>8</v>
      </c>
    </row>
    <row r="59" spans="21:26" ht="17.25">
      <c r="U59" s="5">
        <f ca="1" t="shared" si="2"/>
        <v>0.5102495247891772</v>
      </c>
      <c r="V59" s="5">
        <f t="shared" si="3"/>
        <v>36</v>
      </c>
      <c r="X59" s="5">
        <v>56</v>
      </c>
      <c r="Y59">
        <v>8</v>
      </c>
      <c r="Z59" s="5">
        <v>9</v>
      </c>
    </row>
    <row r="60" spans="21:26" ht="17.25">
      <c r="U60" s="5">
        <f ca="1" t="shared" si="2"/>
        <v>0.21014451590281824</v>
      </c>
      <c r="V60" s="5">
        <f t="shared" si="3"/>
        <v>53</v>
      </c>
      <c r="X60" s="5">
        <v>57</v>
      </c>
      <c r="Y60">
        <v>9</v>
      </c>
      <c r="Z60" s="5">
        <v>2</v>
      </c>
    </row>
    <row r="61" spans="21:26" ht="17.25">
      <c r="U61" s="5">
        <f ca="1" t="shared" si="2"/>
        <v>0.46925901773622336</v>
      </c>
      <c r="V61" s="5">
        <f t="shared" si="3"/>
        <v>39</v>
      </c>
      <c r="X61" s="5">
        <v>58</v>
      </c>
      <c r="Y61">
        <v>9</v>
      </c>
      <c r="Z61" s="5">
        <v>3</v>
      </c>
    </row>
    <row r="62" spans="21:26" ht="17.25">
      <c r="U62" s="5">
        <f ca="1" t="shared" si="2"/>
        <v>0.999299809724381</v>
      </c>
      <c r="V62" s="5">
        <f t="shared" si="3"/>
        <v>1</v>
      </c>
      <c r="X62" s="5">
        <v>59</v>
      </c>
      <c r="Y62">
        <v>9</v>
      </c>
      <c r="Z62" s="5">
        <v>4</v>
      </c>
    </row>
    <row r="63" spans="21:26" ht="17.25">
      <c r="U63" s="5">
        <f ca="1" t="shared" si="2"/>
        <v>0.2829953317327969</v>
      </c>
      <c r="V63" s="5">
        <f t="shared" si="3"/>
        <v>48</v>
      </c>
      <c r="X63" s="5">
        <v>60</v>
      </c>
      <c r="Y63">
        <v>9</v>
      </c>
      <c r="Z63" s="5">
        <v>5</v>
      </c>
    </row>
    <row r="64" spans="21:26" ht="17.25">
      <c r="U64" s="5">
        <f ca="1" t="shared" si="2"/>
        <v>0.9217604479286724</v>
      </c>
      <c r="V64" s="5">
        <f t="shared" si="3"/>
        <v>9</v>
      </c>
      <c r="X64" s="5">
        <v>61</v>
      </c>
      <c r="Y64">
        <v>9</v>
      </c>
      <c r="Z64" s="5">
        <v>6</v>
      </c>
    </row>
    <row r="65" spans="21:26" ht="17.25">
      <c r="U65" s="5">
        <f ca="1" t="shared" si="2"/>
        <v>0.7133153883523861</v>
      </c>
      <c r="V65" s="5">
        <f t="shared" si="3"/>
        <v>27</v>
      </c>
      <c r="X65" s="5">
        <v>62</v>
      </c>
      <c r="Y65">
        <v>9</v>
      </c>
      <c r="Z65" s="5">
        <v>7</v>
      </c>
    </row>
    <row r="66" spans="21:26" ht="17.25">
      <c r="U66" s="5">
        <f ca="1" t="shared" si="2"/>
        <v>0.11028429699354758</v>
      </c>
      <c r="V66" s="5">
        <f t="shared" si="3"/>
        <v>56</v>
      </c>
      <c r="X66" s="5">
        <v>63</v>
      </c>
      <c r="Y66">
        <v>9</v>
      </c>
      <c r="Z66" s="5">
        <v>8</v>
      </c>
    </row>
    <row r="67" spans="21:26" ht="17.25">
      <c r="U67" s="5">
        <f ca="1" t="shared" si="2"/>
        <v>0.10609418932375059</v>
      </c>
      <c r="V67" s="5">
        <f t="shared" si="3"/>
        <v>57</v>
      </c>
      <c r="X67" s="5">
        <v>64</v>
      </c>
      <c r="Y67">
        <v>9</v>
      </c>
      <c r="Z67" s="5">
        <v>9</v>
      </c>
    </row>
    <row r="68" ht="17.25">
      <c r="X68" s="5"/>
    </row>
    <row r="69" ht="17.25">
      <c r="X69" s="5"/>
    </row>
    <row r="70" ht="17.25">
      <c r="X70" s="5"/>
    </row>
    <row r="71" ht="17.25">
      <c r="X71" s="5"/>
    </row>
    <row r="72" ht="17.25">
      <c r="X72" s="5"/>
    </row>
    <row r="73" ht="17.25">
      <c r="X73" s="5"/>
    </row>
    <row r="74" ht="17.25">
      <c r="X74" s="5"/>
    </row>
    <row r="75" ht="17.25">
      <c r="X75" s="5"/>
    </row>
    <row r="76" ht="17.25">
      <c r="X76" s="5"/>
    </row>
    <row r="77" ht="17.25">
      <c r="X77" s="5"/>
    </row>
    <row r="78" ht="17.25">
      <c r="X78" s="5"/>
    </row>
    <row r="79" ht="17.25">
      <c r="X79" s="5"/>
    </row>
    <row r="80" ht="17.25">
      <c r="X80" s="5"/>
    </row>
    <row r="81" ht="17.25">
      <c r="X81" s="5"/>
    </row>
    <row r="82" ht="17.25">
      <c r="X82" s="5"/>
    </row>
    <row r="83" ht="17.25">
      <c r="X83" s="5"/>
    </row>
    <row r="84" ht="17.25">
      <c r="X84" s="5"/>
    </row>
    <row r="85" ht="17.25">
      <c r="X85" s="5"/>
    </row>
  </sheetData>
  <sheetProtection/>
  <mergeCells count="2">
    <mergeCell ref="C2:E2"/>
    <mergeCell ref="O1:Q1"/>
  </mergeCells>
  <printOptions/>
  <pageMargins left="0.75" right="0.48" top="0.53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2016-02-06T03:05:03Z</cp:lastPrinted>
  <dcterms:created xsi:type="dcterms:W3CDTF">1999-05-08T10:31:43Z</dcterms:created>
  <dcterms:modified xsi:type="dcterms:W3CDTF">2016-02-06T03:05:12Z</dcterms:modified>
  <cp:category/>
  <cp:version/>
  <cp:contentType/>
  <cp:contentStatus/>
</cp:coreProperties>
</file>