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'Sheet1'!$A$1:$O$30</definedName>
  </definedNames>
  <calcPr fullCalcOnLoad="1"/>
</workbook>
</file>

<file path=xl/sharedStrings.xml><?xml version="1.0" encoding="utf-8"?>
<sst xmlns="http://schemas.openxmlformats.org/spreadsheetml/2006/main" count="54" uniqueCount="32">
  <si>
    <t>こたえ</t>
  </si>
  <si>
    <t>①</t>
  </si>
  <si>
    <t>⑬</t>
  </si>
  <si>
    <t>②</t>
  </si>
  <si>
    <t>③</t>
  </si>
  <si>
    <t>①</t>
  </si>
  <si>
    <t>②</t>
  </si>
  <si>
    <t>⑩</t>
  </si>
  <si>
    <t>③</t>
  </si>
  <si>
    <t>⑮</t>
  </si>
  <si>
    <t>④</t>
  </si>
  <si>
    <t>＋</t>
  </si>
  <si>
    <t>＋</t>
  </si>
  <si>
    <t>⑤</t>
  </si>
  <si>
    <t>⑥</t>
  </si>
  <si>
    <t>⑨</t>
  </si>
  <si>
    <t>⑧</t>
  </si>
  <si>
    <t>⑦</t>
  </si>
  <si>
    <t>⑪</t>
  </si>
  <si>
    <t>⑫</t>
  </si>
  <si>
    <t>⑮</t>
  </si>
  <si>
    <t>⑭</t>
  </si>
  <si>
    <t>④</t>
  </si>
  <si>
    <t>⑩</t>
  </si>
  <si>
    <t>３.２けたのたし算</t>
  </si>
  <si>
    <t>　年　組　名前</t>
  </si>
  <si>
    <t>順位</t>
  </si>
  <si>
    <t>乱数</t>
  </si>
  <si>
    <t>パターン</t>
  </si>
  <si>
    <t>おりまげて，あいている□に数を入れましょう。</t>
  </si>
  <si>
    <r>
      <t>たし算のひっ算</t>
    </r>
    <r>
      <rPr>
        <sz val="11"/>
        <rFont val="ＭＳ Ｐゴシック"/>
        <family val="3"/>
      </rPr>
      <t>（チャレンジ）</t>
    </r>
  </si>
  <si>
    <t>020390 Gifu算数研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</si>
</sst>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5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b/>
      <sz val="12"/>
      <name val="ＭＳ ゴシック"/>
      <family val="3"/>
    </font>
    <font>
      <b/>
      <sz val="12"/>
      <name val="ＤＦPOP体"/>
      <family val="3"/>
    </font>
    <font>
      <b/>
      <sz val="12"/>
      <name val="ＭＳ Ｐゴシック"/>
      <family val="3"/>
    </font>
    <font>
      <b/>
      <sz val="20"/>
      <name val="ＭＳ ゴシック"/>
      <family val="3"/>
    </font>
    <font>
      <sz val="26"/>
      <name val="ＭＳ Ｐゴシック"/>
      <family val="3"/>
    </font>
    <font>
      <b/>
      <sz val="26"/>
      <name val="ＭＳ ゴシック"/>
      <family val="3"/>
    </font>
    <font>
      <sz val="24"/>
      <name val="ＭＳ Ｐゴシック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4"/>
      <color indexed="9"/>
      <name val="ＭＳ ゴシック"/>
      <family val="3"/>
    </font>
    <font>
      <sz val="14"/>
      <color indexed="9"/>
      <name val="ＭＳ Ｐゴシック"/>
      <family val="3"/>
    </font>
    <font>
      <b/>
      <sz val="14"/>
      <color indexed="9"/>
      <name val="ＭＳ ゴシック"/>
      <family val="3"/>
    </font>
    <font>
      <sz val="24"/>
      <color indexed="9"/>
      <name val="ＭＳ Ｐゴシック"/>
      <family val="3"/>
    </font>
    <font>
      <sz val="26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4"/>
      <color theme="0"/>
      <name val="ＭＳ ゴシック"/>
      <family val="3"/>
    </font>
    <font>
      <sz val="14"/>
      <color theme="0"/>
      <name val="ＭＳ Ｐゴシック"/>
      <family val="3"/>
    </font>
    <font>
      <b/>
      <sz val="14"/>
      <color theme="0"/>
      <name val="ＭＳ ゴシック"/>
      <family val="3"/>
    </font>
    <font>
      <sz val="24"/>
      <color theme="0"/>
      <name val="ＭＳ Ｐゴシック"/>
      <family val="3"/>
    </font>
    <font>
      <sz val="26"/>
      <color theme="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 style="dotted"/>
      <top>
        <color indexed="63"/>
      </top>
      <bottom style="dotted"/>
    </border>
    <border>
      <left style="dotted"/>
      <right style="dotted"/>
      <top style="dotted"/>
      <bottom style="dotted"/>
    </border>
    <border>
      <left style="dotted"/>
      <right style="dotted"/>
      <top style="dotted"/>
      <bottom style="thin"/>
    </border>
    <border>
      <left>
        <color indexed="63"/>
      </left>
      <right style="dotted"/>
      <top style="dotted"/>
      <bottom style="dotted"/>
    </border>
    <border>
      <left style="dotted"/>
      <right style="dotted"/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dotted"/>
      <right>
        <color indexed="63"/>
      </right>
      <top style="dotted"/>
      <bottom style="dotted"/>
    </border>
    <border>
      <left style="mediumDashed"/>
      <right style="mediumDashed"/>
      <top style="mediumDashed"/>
      <bottom style="mediumDashed"/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dotted"/>
      <top style="dotted"/>
      <bottom>
        <color indexed="63"/>
      </bottom>
    </border>
    <border>
      <left style="mediumDashed"/>
      <right style="mediumDashed"/>
      <top style="mediumDashed"/>
      <bottom style="thin"/>
    </border>
    <border>
      <left style="dotted"/>
      <right>
        <color indexed="63"/>
      </right>
      <top style="dotted"/>
      <bottom style="thin"/>
    </border>
    <border>
      <left style="dotted"/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mediumDashed"/>
      <right style="mediumDashed"/>
      <top style="thin"/>
      <bottom style="mediumDash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58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12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1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 quotePrefix="1">
      <alignment horizontal="left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12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13" fillId="0" borderId="13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 quotePrefix="1">
      <alignment horizontal="center"/>
    </xf>
    <xf numFmtId="0" fontId="7" fillId="0" borderId="0" xfId="0" applyFont="1" applyAlignment="1">
      <alignment horizontal="left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3" fillId="0" borderId="13" xfId="0" applyFont="1" applyBorder="1" applyAlignment="1">
      <alignment horizontal="center" vertical="center"/>
    </xf>
    <xf numFmtId="0" fontId="60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0" fontId="62" fillId="0" borderId="0" xfId="0" applyFont="1" applyAlignment="1">
      <alignment horizontal="center"/>
    </xf>
    <xf numFmtId="0" fontId="60" fillId="0" borderId="0" xfId="0" applyFont="1" applyAlignment="1">
      <alignment/>
    </xf>
    <xf numFmtId="0" fontId="0" fillId="0" borderId="0" xfId="0" applyAlignment="1">
      <alignment vertical="center"/>
    </xf>
    <xf numFmtId="0" fontId="13" fillId="0" borderId="18" xfId="0" applyFont="1" applyBorder="1" applyAlignment="1">
      <alignment horizontal="center" vertical="center"/>
    </xf>
    <xf numFmtId="0" fontId="63" fillId="0" borderId="19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63" fillId="0" borderId="22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/>
    </xf>
    <xf numFmtId="0" fontId="64" fillId="0" borderId="19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/>
    </xf>
    <xf numFmtId="0" fontId="13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64" fillId="0" borderId="27" xfId="0" applyFont="1" applyBorder="1" applyAlignment="1">
      <alignment horizontal="center"/>
    </xf>
    <xf numFmtId="0" fontId="7" fillId="0" borderId="0" xfId="0" applyFont="1" applyBorder="1" applyAlignment="1">
      <alignment/>
    </xf>
    <xf numFmtId="14" fontId="8" fillId="0" borderId="0" xfId="0" applyNumberFormat="1" applyFont="1" applyAlignment="1" quotePrefix="1">
      <alignment horizontal="center" vertical="top"/>
    </xf>
    <xf numFmtId="14" fontId="4" fillId="0" borderId="0" xfId="0" applyNumberFormat="1" applyFont="1" applyAlignment="1" quotePrefix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2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3.75390625" style="0" customWidth="1"/>
    <col min="2" max="2" width="6.25390625" style="17" customWidth="1"/>
    <col min="3" max="4" width="6.25390625" style="21" customWidth="1"/>
    <col min="5" max="5" width="7.625" style="6" customWidth="1"/>
    <col min="6" max="6" width="3.75390625" style="6" customWidth="1"/>
    <col min="7" max="9" width="6.375" style="21" customWidth="1"/>
    <col min="10" max="10" width="7.625" style="0" customWidth="1"/>
    <col min="11" max="11" width="3.75390625" style="6" customWidth="1"/>
    <col min="12" max="12" width="6.375" style="21" customWidth="1"/>
    <col min="13" max="13" width="6.375" style="17" customWidth="1"/>
    <col min="14" max="14" width="6.375" style="21" customWidth="1"/>
    <col min="15" max="15" width="1.875" style="0" customWidth="1"/>
    <col min="16" max="16" width="6.125" style="0" customWidth="1"/>
  </cols>
  <sheetData>
    <row r="1" spans="1:14" s="1" customFormat="1" ht="24.75" customHeight="1">
      <c r="A1" s="11" t="s">
        <v>24</v>
      </c>
      <c r="B1" s="17"/>
      <c r="C1" s="21"/>
      <c r="D1" s="21"/>
      <c r="E1" s="43" t="s">
        <v>30</v>
      </c>
      <c r="G1" s="21"/>
      <c r="H1" s="21"/>
      <c r="K1" s="4"/>
      <c r="L1" s="67" t="s">
        <v>31</v>
      </c>
      <c r="M1" s="67"/>
      <c r="N1" s="67"/>
    </row>
    <row r="2" spans="2:16" s="1" customFormat="1" ht="26.25" customHeight="1">
      <c r="B2" s="68">
        <f ca="1">TODAY()</f>
        <v>42153</v>
      </c>
      <c r="C2" s="68"/>
      <c r="D2" s="68"/>
      <c r="E2" s="4"/>
      <c r="F2" s="4"/>
      <c r="G2" s="21"/>
      <c r="H2" s="9" t="s">
        <v>25</v>
      </c>
      <c r="I2" s="24"/>
      <c r="J2" s="36"/>
      <c r="K2" s="10"/>
      <c r="L2" s="24"/>
      <c r="M2" s="23"/>
      <c r="N2" s="24"/>
      <c r="O2" s="12"/>
      <c r="P2" s="12"/>
    </row>
    <row r="3" spans="19:21" ht="11.25" customHeight="1" thickBot="1">
      <c r="S3" s="53" t="s">
        <v>27</v>
      </c>
      <c r="T3" s="53" t="s">
        <v>26</v>
      </c>
      <c r="U3" s="53" t="s">
        <v>28</v>
      </c>
    </row>
    <row r="4" spans="1:21" s="2" customFormat="1" ht="37.5" customHeight="1" thickBot="1">
      <c r="A4" s="16" t="s">
        <v>1</v>
      </c>
      <c r="B4" s="37"/>
      <c r="C4" s="54">
        <f ca="1">INT(RAND()*7+1)</f>
        <v>4</v>
      </c>
      <c r="D4" s="55">
        <f ca="1">IF(VLOOKUP(A5,$R$4:$U$18,4)=2,INT(RAND()*8),INT(RAND()*8+1))</f>
        <v>3</v>
      </c>
      <c r="E4" s="5"/>
      <c r="F4" s="16" t="s">
        <v>3</v>
      </c>
      <c r="G4" s="37"/>
      <c r="H4" s="48">
        <f ca="1">INT(RAND()*7+1)</f>
        <v>7</v>
      </c>
      <c r="I4" s="55">
        <f ca="1">IF(VLOOKUP(F5,$R$4:$U$18,4)=2,INT(RAND()*8),INT(RAND()*8+1))</f>
        <v>3</v>
      </c>
      <c r="K4" s="16" t="s">
        <v>4</v>
      </c>
      <c r="L4" s="37"/>
      <c r="M4" s="48">
        <f ca="1">INT(RAND()*7+1)</f>
        <v>2</v>
      </c>
      <c r="N4" s="55">
        <f ca="1">IF(VLOOKUP(K5,$R$4:$U$18,4)=2,INT(RAND()*8),INT(RAND()*8+1))</f>
        <v>4</v>
      </c>
      <c r="R4" s="2">
        <v>1</v>
      </c>
      <c r="S4" s="2">
        <f ca="1">RAND()</f>
        <v>0.6112175562020848</v>
      </c>
      <c r="T4" s="2">
        <f>RANK(S4,S$4:S$18)</f>
        <v>9</v>
      </c>
      <c r="U4" s="2">
        <f>IF(T4&lt;=5,1,3)</f>
        <v>3</v>
      </c>
    </row>
    <row r="5" spans="1:21" s="2" customFormat="1" ht="37.5" customHeight="1">
      <c r="A5" s="49">
        <v>1</v>
      </c>
      <c r="B5" s="38" t="s">
        <v>11</v>
      </c>
      <c r="C5" s="45">
        <f ca="1">IF(VLOOKUP(A5,$R$4:$U$18,4)=2,"",INT(RAND()*(8-IF(C4="",0,C4))+1))</f>
        <v>4</v>
      </c>
      <c r="D5" s="46">
        <f ca="1">IF(VLOOKUP(A5,$R$4:$U$18,4)=1,INT(RAND()*(9-D4)+1),INT(RAND()*D4+(10-D4)))</f>
        <v>7</v>
      </c>
      <c r="E5" s="5"/>
      <c r="F5" s="50">
        <v>2</v>
      </c>
      <c r="G5" s="38" t="s">
        <v>12</v>
      </c>
      <c r="H5" s="45">
        <f ca="1">IF(VLOOKUP(F5,$R$4:$U$18,4)=2,"",INT(RAND()*(8-IF(H4="",0,H4))+1))</f>
        <v>1</v>
      </c>
      <c r="I5" s="46">
        <f ca="1">IF(VLOOKUP(F5,$R$4:$U$18,4)=1,INT(RAND()*(9-I4)+1),INT(RAND()*I4+(10-I4)))</f>
        <v>1</v>
      </c>
      <c r="K5" s="50">
        <v>3</v>
      </c>
      <c r="L5" s="38" t="s">
        <v>12</v>
      </c>
      <c r="M5" s="45">
        <f ca="1">IF(VLOOKUP(K5,$R$4:$U$18,4)=2,"",INT(RAND()*(8-IF(M4="",0,M4))+1))</f>
        <v>4</v>
      </c>
      <c r="N5" s="46">
        <f ca="1">IF(VLOOKUP(K5,$R$4:$U$18,4)=1,INT(RAND()*(9-N4)+1),INT(RAND()*N4+(10-N4)))</f>
        <v>6</v>
      </c>
      <c r="R5" s="2">
        <v>2</v>
      </c>
      <c r="S5" s="2">
        <f aca="true" ca="1" t="shared" si="0" ref="S5:S18">RAND()</f>
        <v>0.7698476065445742</v>
      </c>
      <c r="T5" s="2">
        <f aca="true" t="shared" si="1" ref="T5:T18">RANK(S5,S$4:S$18)</f>
        <v>3</v>
      </c>
      <c r="U5" s="2">
        <f aca="true" t="shared" si="2" ref="U5:U18">IF(T5&lt;=5,1,3)</f>
        <v>1</v>
      </c>
    </row>
    <row r="6" spans="1:21" s="2" customFormat="1" ht="37.5" customHeight="1">
      <c r="A6" s="16"/>
      <c r="B6" s="39"/>
      <c r="C6" s="39">
        <f>IF(C4="",0,C4)+IF(C5="",0,C5)+INT((D4+D5)/10)</f>
        <v>9</v>
      </c>
      <c r="D6" s="39">
        <f>MOD((D4+D5),10)</f>
        <v>0</v>
      </c>
      <c r="E6" s="5"/>
      <c r="F6" s="5"/>
      <c r="G6" s="39"/>
      <c r="H6" s="39">
        <f>IF(H4="",0,H4)+IF(H5="",0,H5)+INT((I4+I5)/10)</f>
        <v>8</v>
      </c>
      <c r="I6" s="39">
        <f>MOD((I4+I5),10)</f>
        <v>4</v>
      </c>
      <c r="K6" s="5"/>
      <c r="L6" s="39"/>
      <c r="M6" s="39">
        <f>IF(M4="",0,M4)+IF(M5="",0,M5)+INT((N4+N5)/10)</f>
        <v>7</v>
      </c>
      <c r="N6" s="39">
        <f>MOD((N4+N5),10)</f>
        <v>0</v>
      </c>
      <c r="R6" s="2">
        <v>3</v>
      </c>
      <c r="S6" s="2">
        <f ca="1" t="shared" si="0"/>
        <v>0.6528420645633626</v>
      </c>
      <c r="T6" s="2">
        <f t="shared" si="1"/>
        <v>7</v>
      </c>
      <c r="U6" s="2">
        <f t="shared" si="2"/>
        <v>3</v>
      </c>
    </row>
    <row r="7" spans="1:21" s="2" customFormat="1" ht="22.5" customHeight="1">
      <c r="A7" s="16"/>
      <c r="B7" s="40"/>
      <c r="C7" s="40"/>
      <c r="D7" s="40"/>
      <c r="E7" s="5"/>
      <c r="F7" s="5"/>
      <c r="G7" s="41"/>
      <c r="H7" s="41"/>
      <c r="I7" s="41"/>
      <c r="K7" s="5"/>
      <c r="L7" s="40"/>
      <c r="M7" s="40"/>
      <c r="N7" s="42"/>
      <c r="R7" s="2">
        <v>4</v>
      </c>
      <c r="S7" s="2">
        <f ca="1" t="shared" si="0"/>
        <v>0.6465656098963624</v>
      </c>
      <c r="T7" s="2">
        <f t="shared" si="1"/>
        <v>8</v>
      </c>
      <c r="U7" s="2">
        <f t="shared" si="2"/>
        <v>3</v>
      </c>
    </row>
    <row r="8" spans="1:21" s="2" customFormat="1" ht="37.5" customHeight="1" thickBot="1">
      <c r="A8" s="16" t="s">
        <v>10</v>
      </c>
      <c r="B8" s="37"/>
      <c r="C8" s="48">
        <f ca="1">INT(RAND()*7+1)</f>
        <v>3</v>
      </c>
      <c r="D8" s="57">
        <f ca="1">IF(VLOOKUP(A9,$R$4:$U$18,4)=2,INT(RAND()*8),INT(RAND()*8+1))</f>
        <v>2</v>
      </c>
      <c r="E8" s="5"/>
      <c r="F8" s="16" t="s">
        <v>13</v>
      </c>
      <c r="G8" s="37"/>
      <c r="H8" s="48">
        <f ca="1">INT(RAND()*7+1)</f>
        <v>7</v>
      </c>
      <c r="I8" s="44">
        <f ca="1">IF(VLOOKUP(F9,$R$4:$U$18,4)=2,INT(RAND()*8),INT(RAND()*8+1))</f>
        <v>3</v>
      </c>
      <c r="K8" s="16" t="s">
        <v>14</v>
      </c>
      <c r="L8" s="37"/>
      <c r="M8" s="48">
        <f ca="1">INT(RAND()*7+1)</f>
        <v>4</v>
      </c>
      <c r="N8" s="44">
        <f ca="1">IF(VLOOKUP(K9,$R$4:$U$18,4)=2,INT(RAND()*8),INT(RAND()*8+1))</f>
        <v>2</v>
      </c>
      <c r="R8" s="2">
        <v>5</v>
      </c>
      <c r="S8" s="2">
        <f ca="1" t="shared" si="0"/>
        <v>0.9860073373579192</v>
      </c>
      <c r="T8" s="2">
        <f t="shared" si="1"/>
        <v>1</v>
      </c>
      <c r="U8" s="2">
        <f t="shared" si="2"/>
        <v>1</v>
      </c>
    </row>
    <row r="9" spans="1:21" s="2" customFormat="1" ht="37.5" customHeight="1">
      <c r="A9" s="49">
        <v>4</v>
      </c>
      <c r="B9" s="38" t="s">
        <v>11</v>
      </c>
      <c r="C9" s="56">
        <f ca="1">IF(VLOOKUP(A9,$R$4:$U$18,4)=2,"",INT(RAND()*(8-IF(C8="",0,C8))+1))</f>
        <v>3</v>
      </c>
      <c r="D9" s="58">
        <f ca="1">IF(VLOOKUP(A9,$R$4:$U$18,4)=1,INT(RAND()*(9-D8)+1),INT(RAND()*D8+(10-D8)))</f>
        <v>9</v>
      </c>
      <c r="E9" s="5"/>
      <c r="F9" s="50">
        <v>5</v>
      </c>
      <c r="G9" s="38" t="s">
        <v>12</v>
      </c>
      <c r="H9" s="45">
        <f ca="1">IF(VLOOKUP(F9,$R$4:$U$18,4)=2,"",INT(RAND()*(8-IF(H8="",0,H8))+1))</f>
        <v>1</v>
      </c>
      <c r="I9" s="58">
        <f ca="1">IF(VLOOKUP(F9,$R$4:$U$18,4)=1,INT(RAND()*(9-I8)+1),INT(RAND()*I8+(10-I8)))</f>
        <v>1</v>
      </c>
      <c r="K9" s="50">
        <v>6</v>
      </c>
      <c r="L9" s="38" t="s">
        <v>12</v>
      </c>
      <c r="M9" s="45">
        <f ca="1">IF(VLOOKUP(K9,$R$4:$U$18,4)=2,"",INT(RAND()*(8-IF(M8="",0,M8))+1))</f>
        <v>2</v>
      </c>
      <c r="N9" s="58">
        <f ca="1">IF(VLOOKUP(K9,$R$4:$U$18,4)=1,INT(RAND()*(9-N8)+1),INT(RAND()*N8+(10-N8)))</f>
        <v>8</v>
      </c>
      <c r="R9" s="2">
        <v>6</v>
      </c>
      <c r="S9" s="2">
        <f ca="1" t="shared" si="0"/>
        <v>0.12413473758845595</v>
      </c>
      <c r="T9" s="2">
        <f t="shared" si="1"/>
        <v>13</v>
      </c>
      <c r="U9" s="2">
        <f t="shared" si="2"/>
        <v>3</v>
      </c>
    </row>
    <row r="10" spans="1:21" s="2" customFormat="1" ht="37.5" customHeight="1">
      <c r="A10" s="16"/>
      <c r="B10" s="39"/>
      <c r="C10" s="39">
        <f>IF(C8="",0,C8)+IF(C9="",0,C9)+INT((D8+D9)/10)</f>
        <v>7</v>
      </c>
      <c r="D10" s="39">
        <f>MOD((D8+D9),10)</f>
        <v>1</v>
      </c>
      <c r="E10" s="5"/>
      <c r="F10" s="5"/>
      <c r="G10" s="39"/>
      <c r="H10" s="39">
        <f>IF(H8="",0,H8)+IF(H9="",0,H9)+INT((I8+I9)/10)</f>
        <v>8</v>
      </c>
      <c r="I10" s="39">
        <f>MOD((I8+I9),10)</f>
        <v>4</v>
      </c>
      <c r="K10" s="5"/>
      <c r="L10" s="39"/>
      <c r="M10" s="39">
        <f>IF(M8="",0,M8)+IF(M9="",0,M9)+INT((N8+N9)/10)</f>
        <v>7</v>
      </c>
      <c r="N10" s="39">
        <f>MOD((N8+N9),10)</f>
        <v>0</v>
      </c>
      <c r="R10" s="2">
        <v>7</v>
      </c>
      <c r="S10" s="2">
        <f ca="1" t="shared" si="0"/>
        <v>0.16609601619065584</v>
      </c>
      <c r="T10" s="2">
        <f t="shared" si="1"/>
        <v>11</v>
      </c>
      <c r="U10" s="2">
        <f t="shared" si="2"/>
        <v>3</v>
      </c>
    </row>
    <row r="11" spans="1:21" s="2" customFormat="1" ht="22.5" customHeight="1" thickBot="1">
      <c r="A11" s="16"/>
      <c r="B11" s="40"/>
      <c r="C11" s="40"/>
      <c r="D11" s="40"/>
      <c r="E11" s="5"/>
      <c r="F11" s="5"/>
      <c r="G11" s="41"/>
      <c r="H11" s="41"/>
      <c r="I11" s="41"/>
      <c r="K11" s="5"/>
      <c r="L11" s="40"/>
      <c r="M11" s="40"/>
      <c r="N11" s="42"/>
      <c r="R11" s="2">
        <v>8</v>
      </c>
      <c r="S11" s="2">
        <f ca="1" t="shared" si="0"/>
        <v>0.6948421169584279</v>
      </c>
      <c r="T11" s="2">
        <f t="shared" si="1"/>
        <v>6</v>
      </c>
      <c r="U11" s="2">
        <f t="shared" si="2"/>
        <v>3</v>
      </c>
    </row>
    <row r="12" spans="1:21" s="2" customFormat="1" ht="37.5" customHeight="1" thickBot="1">
      <c r="A12" s="16" t="s">
        <v>17</v>
      </c>
      <c r="B12" s="59"/>
      <c r="C12" s="60">
        <f ca="1">INT(RAND()*7+1)</f>
        <v>3</v>
      </c>
      <c r="D12" s="44">
        <f ca="1">IF(VLOOKUP(A13,$R$4:$U$18,4)=2,INT(RAND()*8),INT(RAND()*8+1))</f>
        <v>8</v>
      </c>
      <c r="E12" s="5"/>
      <c r="F12" s="16" t="s">
        <v>16</v>
      </c>
      <c r="G12" s="37"/>
      <c r="H12" s="60">
        <f ca="1">INT(RAND()*7+1)</f>
        <v>6</v>
      </c>
      <c r="I12" s="44">
        <f ca="1">IF(VLOOKUP(F13,$R$4:$U$18,4)=2,INT(RAND()*8),INT(RAND()*8+1))</f>
        <v>3</v>
      </c>
      <c r="K12" s="16" t="s">
        <v>15</v>
      </c>
      <c r="L12" s="37"/>
      <c r="M12" s="60">
        <f ca="1">INT(RAND()*7+1)</f>
        <v>2</v>
      </c>
      <c r="N12" s="44">
        <f ca="1">IF(VLOOKUP(K13,$R$4:$U$18,4)=2,INT(RAND()*8),INT(RAND()*8+1))</f>
        <v>5</v>
      </c>
      <c r="R12" s="2">
        <v>9</v>
      </c>
      <c r="S12" s="2">
        <f ca="1" t="shared" si="0"/>
        <v>0.1326889060543025</v>
      </c>
      <c r="T12" s="2">
        <f t="shared" si="1"/>
        <v>12</v>
      </c>
      <c r="U12" s="2">
        <f t="shared" si="2"/>
        <v>3</v>
      </c>
    </row>
    <row r="13" spans="1:21" s="2" customFormat="1" ht="37.5" customHeight="1">
      <c r="A13" s="51">
        <v>7</v>
      </c>
      <c r="B13" s="38" t="s">
        <v>11</v>
      </c>
      <c r="C13" s="45">
        <f ca="1">IF(VLOOKUP(A13,$R$4:$U$18,4)=2,"",INT(RAND()*(8-IF(C12="",0,C12))+1))</f>
        <v>4</v>
      </c>
      <c r="D13" s="46">
        <f ca="1">IF(VLOOKUP(A13,$R$4:$U$18,4)=1,INT(RAND()*(9-D12)+1),INT(RAND()*D12+(10-D12)))</f>
        <v>6</v>
      </c>
      <c r="E13" s="5"/>
      <c r="F13" s="50">
        <v>8</v>
      </c>
      <c r="G13" s="38" t="s">
        <v>12</v>
      </c>
      <c r="H13" s="45">
        <f ca="1">IF(VLOOKUP(F13,$R$4:$U$18,4)=2,"",INT(RAND()*(8-IF(H12="",0,H12))+1))</f>
        <v>2</v>
      </c>
      <c r="I13" s="46">
        <f ca="1">IF(VLOOKUP(F13,$R$4:$U$18,4)=1,INT(RAND()*(9-I12)+1),INT(RAND()*I12+(10-I12)))</f>
        <v>8</v>
      </c>
      <c r="K13" s="50">
        <v>9</v>
      </c>
      <c r="L13" s="38" t="s">
        <v>12</v>
      </c>
      <c r="M13" s="45">
        <f ca="1">IF(VLOOKUP(K13,$R$4:$U$18,4)=2,"",INT(RAND()*(8-IF(M12="",0,M12))+1))</f>
        <v>3</v>
      </c>
      <c r="N13" s="46">
        <f ca="1">IF(VLOOKUP(K13,$R$4:$U$18,4)=1,INT(RAND()*(9-N12)+1),INT(RAND()*N12+(10-N12)))</f>
        <v>6</v>
      </c>
      <c r="R13" s="2">
        <v>10</v>
      </c>
      <c r="S13" s="2">
        <f ca="1" t="shared" si="0"/>
        <v>0.6045595893749844</v>
      </c>
      <c r="T13" s="2">
        <f t="shared" si="1"/>
        <v>10</v>
      </c>
      <c r="U13" s="2">
        <f t="shared" si="2"/>
        <v>3</v>
      </c>
    </row>
    <row r="14" spans="1:21" s="2" customFormat="1" ht="37.5" customHeight="1">
      <c r="A14" s="16"/>
      <c r="B14" s="39"/>
      <c r="C14" s="39">
        <f>IF(C12="",0,C12)+IF(C13="",0,C13)+INT((D12+D13)/10)</f>
        <v>8</v>
      </c>
      <c r="D14" s="39">
        <f>MOD((D12+D13),10)</f>
        <v>4</v>
      </c>
      <c r="E14" s="5"/>
      <c r="F14" s="5"/>
      <c r="G14" s="39"/>
      <c r="H14" s="39">
        <f>IF(H12="",0,H12)+IF(H13="",0,H13)+INT((I12+I13)/10)</f>
        <v>9</v>
      </c>
      <c r="I14" s="39">
        <f>MOD((I12+I13),10)</f>
        <v>1</v>
      </c>
      <c r="K14" s="5"/>
      <c r="L14" s="39"/>
      <c r="M14" s="39">
        <f>IF(M12="",0,M12)+IF(M13="",0,M13)+INT((N12+N13)/10)</f>
        <v>6</v>
      </c>
      <c r="N14" s="39">
        <f>MOD((N12+N13),10)</f>
        <v>1</v>
      </c>
      <c r="R14" s="2">
        <v>11</v>
      </c>
      <c r="S14" s="2">
        <f ca="1" t="shared" si="0"/>
        <v>0.754024220030028</v>
      </c>
      <c r="T14" s="2">
        <f t="shared" si="1"/>
        <v>4</v>
      </c>
      <c r="U14" s="2">
        <f t="shared" si="2"/>
        <v>1</v>
      </c>
    </row>
    <row r="15" spans="1:21" s="2" customFormat="1" ht="22.5" customHeight="1">
      <c r="A15" s="16"/>
      <c r="B15" s="40"/>
      <c r="C15" s="40"/>
      <c r="D15" s="40"/>
      <c r="E15" s="5"/>
      <c r="F15" s="5"/>
      <c r="G15" s="41"/>
      <c r="H15" s="41"/>
      <c r="I15" s="41"/>
      <c r="K15" s="5"/>
      <c r="L15" s="40"/>
      <c r="M15" s="40"/>
      <c r="N15" s="42"/>
      <c r="R15" s="2">
        <v>12</v>
      </c>
      <c r="S15" s="2">
        <f ca="1" t="shared" si="0"/>
        <v>0.005903680222084984</v>
      </c>
      <c r="T15" s="2">
        <f t="shared" si="1"/>
        <v>15</v>
      </c>
      <c r="U15" s="2">
        <f t="shared" si="2"/>
        <v>3</v>
      </c>
    </row>
    <row r="16" spans="1:21" s="2" customFormat="1" ht="37.5" customHeight="1" thickBot="1">
      <c r="A16" s="16" t="s">
        <v>7</v>
      </c>
      <c r="B16" s="37"/>
      <c r="C16" s="62">
        <f ca="1">INT(RAND()*7+1)</f>
        <v>1</v>
      </c>
      <c r="D16" s="44">
        <f ca="1">IF(VLOOKUP(A17,$R$4:$U$18,4)=2,INT(RAND()*8),INT(RAND()*8+1))</f>
        <v>4</v>
      </c>
      <c r="E16" s="5"/>
      <c r="F16" s="16" t="s">
        <v>18</v>
      </c>
      <c r="G16" s="37"/>
      <c r="H16" s="48">
        <f ca="1">INT(RAND()*7+1)</f>
        <v>2</v>
      </c>
      <c r="I16" s="44">
        <f ca="1">IF(VLOOKUP(F17,$R$4:$U$18,4)=2,INT(RAND()*8),INT(RAND()*8+1))</f>
        <v>6</v>
      </c>
      <c r="K16" s="16" t="s">
        <v>19</v>
      </c>
      <c r="L16" s="37"/>
      <c r="M16" s="48">
        <f ca="1">INT(RAND()*7+1)</f>
        <v>2</v>
      </c>
      <c r="N16" s="44">
        <f ca="1">IF(VLOOKUP(K17,$R$4:$U$18,4)=2,INT(RAND()*8),INT(RAND()*8+1))</f>
        <v>8</v>
      </c>
      <c r="R16" s="2">
        <v>13</v>
      </c>
      <c r="S16" s="2">
        <f ca="1" t="shared" si="0"/>
        <v>0.03509076586817628</v>
      </c>
      <c r="T16" s="2">
        <f t="shared" si="1"/>
        <v>14</v>
      </c>
      <c r="U16" s="2">
        <f t="shared" si="2"/>
        <v>3</v>
      </c>
    </row>
    <row r="17" spans="1:21" s="2" customFormat="1" ht="37.5" customHeight="1">
      <c r="A17" s="49">
        <v>10</v>
      </c>
      <c r="B17" s="61" t="s">
        <v>11</v>
      </c>
      <c r="C17" s="58">
        <f ca="1">IF(VLOOKUP(A17,$R$4:$U$18,4)=2,"",INT(RAND()*(8-IF(C16="",0,C16))+1))</f>
        <v>3</v>
      </c>
      <c r="D17" s="46">
        <f ca="1">IF(VLOOKUP(A17,$R$4:$U$18,4)=1,INT(RAND()*(9-D16)+1),INT(RAND()*D16+(10-D16)))</f>
        <v>9</v>
      </c>
      <c r="E17" s="5"/>
      <c r="F17" s="50">
        <v>11</v>
      </c>
      <c r="G17" s="38" t="s">
        <v>12</v>
      </c>
      <c r="H17" s="58">
        <f ca="1">IF(VLOOKUP(F17,$R$4:$U$18,4)=2,"",INT(RAND()*(8-IF(H16="",0,H16))+1))</f>
        <v>6</v>
      </c>
      <c r="I17" s="46">
        <f ca="1">IF(VLOOKUP(F17,$R$4:$U$18,4)=1,INT(RAND()*(9-I16)+1),INT(RAND()*I16+(10-I16)))</f>
        <v>3</v>
      </c>
      <c r="K17" s="50">
        <v>12</v>
      </c>
      <c r="L17" s="38" t="s">
        <v>12</v>
      </c>
      <c r="M17" s="58">
        <f ca="1">IF(VLOOKUP(K17,$R$4:$U$18,4)=2,"",INT(RAND()*(8-IF(M16="",0,M16))+1))</f>
        <v>6</v>
      </c>
      <c r="N17" s="46">
        <f ca="1">IF(VLOOKUP(K17,$R$4:$U$18,4)=1,INT(RAND()*(9-N16)+1),INT(RAND()*N16+(10-N16)))</f>
        <v>3</v>
      </c>
      <c r="R17" s="2">
        <v>14</v>
      </c>
      <c r="S17" s="2">
        <f ca="1" t="shared" si="0"/>
        <v>0.7416600494777481</v>
      </c>
      <c r="T17" s="2">
        <f t="shared" si="1"/>
        <v>5</v>
      </c>
      <c r="U17" s="2">
        <f t="shared" si="2"/>
        <v>1</v>
      </c>
    </row>
    <row r="18" spans="1:21" s="2" customFormat="1" ht="37.5" customHeight="1">
      <c r="A18" s="47"/>
      <c r="B18" s="39"/>
      <c r="C18" s="39">
        <f>IF(C16="",0,C16)+IF(C17="",0,C17)+INT((D16+D17)/10)</f>
        <v>5</v>
      </c>
      <c r="D18" s="39">
        <f>MOD((D16+D17),10)</f>
        <v>3</v>
      </c>
      <c r="E18" s="5"/>
      <c r="F18" s="5"/>
      <c r="G18" s="39"/>
      <c r="H18" s="39">
        <f>IF(H16="",0,H16)+IF(H17="",0,H17)+INT((I16+I17)/10)</f>
        <v>8</v>
      </c>
      <c r="I18" s="39">
        <f>MOD((I16+I17),10)</f>
        <v>9</v>
      </c>
      <c r="K18" s="5"/>
      <c r="L18" s="39"/>
      <c r="M18" s="39">
        <f>IF(M16="",0,M16)+IF(M17="",0,M17)+INT((N16+N17)/10)</f>
        <v>9</v>
      </c>
      <c r="N18" s="39">
        <f>MOD((N16+N17),10)</f>
        <v>1</v>
      </c>
      <c r="R18" s="2">
        <v>15</v>
      </c>
      <c r="S18" s="2">
        <f ca="1" t="shared" si="0"/>
        <v>0.9774157678643532</v>
      </c>
      <c r="T18" s="2">
        <f t="shared" si="1"/>
        <v>2</v>
      </c>
      <c r="U18" s="2">
        <f t="shared" si="2"/>
        <v>1</v>
      </c>
    </row>
    <row r="19" spans="1:14" s="2" customFormat="1" ht="22.5" customHeight="1">
      <c r="A19" s="16"/>
      <c r="B19" s="40"/>
      <c r="C19" s="40"/>
      <c r="D19" s="40"/>
      <c r="E19" s="5"/>
      <c r="F19" s="5"/>
      <c r="G19" s="41"/>
      <c r="H19" s="41"/>
      <c r="I19" s="41"/>
      <c r="K19" s="5"/>
      <c r="L19" s="40"/>
      <c r="M19" s="40"/>
      <c r="N19" s="42"/>
    </row>
    <row r="20" spans="1:14" s="2" customFormat="1" ht="37.5" customHeight="1">
      <c r="A20" s="16" t="s">
        <v>2</v>
      </c>
      <c r="B20" s="37"/>
      <c r="C20" s="48">
        <f ca="1">INT(RAND()*7+1)</f>
        <v>2</v>
      </c>
      <c r="D20" s="44">
        <f ca="1">IF(VLOOKUP(A21,$R$4:$U$18,4)=2,INT(RAND()*8),INT(RAND()*8+1))</f>
        <v>4</v>
      </c>
      <c r="E20" s="5"/>
      <c r="F20" s="16" t="s">
        <v>21</v>
      </c>
      <c r="G20" s="37"/>
      <c r="H20" s="48">
        <f ca="1">INT(RAND()*7+1)</f>
        <v>6</v>
      </c>
      <c r="I20" s="44">
        <f ca="1">IF(VLOOKUP(F21,$R$4:$U$18,4)=2,INT(RAND()*8),INT(RAND()*8+1))</f>
        <v>1</v>
      </c>
      <c r="K20" s="16" t="s">
        <v>20</v>
      </c>
      <c r="L20" s="37"/>
      <c r="M20" s="48">
        <f ca="1">INT(RAND()*7+1)</f>
        <v>1</v>
      </c>
      <c r="N20" s="44">
        <f ca="1">IF(VLOOKUP(K21,$R$4:$U$18,4)=2,INT(RAND()*8),INT(RAND()*8+1))</f>
        <v>7</v>
      </c>
    </row>
    <row r="21" spans="1:14" s="2" customFormat="1" ht="37.5" customHeight="1">
      <c r="A21" s="52">
        <v>13</v>
      </c>
      <c r="B21" s="38" t="s">
        <v>11</v>
      </c>
      <c r="C21" s="45">
        <f ca="1">IF(VLOOKUP(A21,$R$4:$U$18,4)=2,"",INT(RAND()*(8-IF(C20="",0,C20))+1))</f>
        <v>1</v>
      </c>
      <c r="D21" s="46">
        <f ca="1">IF(VLOOKUP(A21,$R$4:$U$18,4)=1,INT(RAND()*(9-D20)+1),INT(RAND()*D20+(10-D20)))</f>
        <v>6</v>
      </c>
      <c r="E21" s="5"/>
      <c r="F21" s="50">
        <v>14</v>
      </c>
      <c r="G21" s="38" t="s">
        <v>12</v>
      </c>
      <c r="H21" s="45">
        <f ca="1">IF(VLOOKUP(F21,$R$4:$U$18,4)=2,"",INT(RAND()*(8-IF(H20="",0,H20))+1))</f>
        <v>1</v>
      </c>
      <c r="I21" s="46">
        <f ca="1">IF(VLOOKUP(F21,$R$4:$U$18,4)=1,INT(RAND()*(9-I20)+1),INT(RAND()*I20+(10-I20)))</f>
        <v>2</v>
      </c>
      <c r="K21" s="50">
        <v>15</v>
      </c>
      <c r="L21" s="38" t="s">
        <v>12</v>
      </c>
      <c r="M21" s="45">
        <f ca="1">IF(VLOOKUP(K21,$R$4:$U$18,4)=2,"",INT(RAND()*(8-IF(M20="",0,M20))+1))</f>
        <v>6</v>
      </c>
      <c r="N21" s="46">
        <f ca="1">IF(VLOOKUP(K21,$R$4:$U$18,4)=1,INT(RAND()*(9-N20)+1),INT(RAND()*N20+(10-N20)))</f>
        <v>1</v>
      </c>
    </row>
    <row r="22" spans="1:14" s="2" customFormat="1" ht="37.5" customHeight="1" thickBot="1">
      <c r="A22" s="3"/>
      <c r="B22" s="63"/>
      <c r="C22" s="65">
        <f>IF(C20="",0,C20)+IF(C21="",0,C21)+INT((D20+D21)/10)</f>
        <v>4</v>
      </c>
      <c r="D22" s="64">
        <f>MOD((D20+D21),10)</f>
        <v>0</v>
      </c>
      <c r="E22" s="5"/>
      <c r="F22" s="5"/>
      <c r="G22" s="35"/>
      <c r="H22" s="65">
        <f>IF(H20="",0,H20)+IF(H21="",0,H21)+INT((I20+I21)/10)</f>
        <v>7</v>
      </c>
      <c r="I22" s="39">
        <f>MOD((I20+I21),10)</f>
        <v>3</v>
      </c>
      <c r="K22" s="5"/>
      <c r="L22" s="35"/>
      <c r="M22" s="65">
        <f>IF(M20="",0,M20)+IF(M21="",0,M21)+INT((N20+N21)/10)</f>
        <v>7</v>
      </c>
      <c r="N22" s="39">
        <f>MOD((N20+N21),10)</f>
        <v>8</v>
      </c>
    </row>
    <row r="23" spans="1:14" s="2" customFormat="1" ht="15" customHeight="1">
      <c r="A23" s="3"/>
      <c r="B23" s="17"/>
      <c r="C23" s="21"/>
      <c r="D23" s="21"/>
      <c r="E23" s="5"/>
      <c r="F23" s="5"/>
      <c r="G23" s="22"/>
      <c r="H23" s="22"/>
      <c r="I23" s="22"/>
      <c r="K23" s="5"/>
      <c r="L23" s="21"/>
      <c r="M23" s="17"/>
      <c r="N23" s="29"/>
    </row>
    <row r="24" spans="1:14" s="2" customFormat="1" ht="7.5" customHeight="1">
      <c r="A24" s="3"/>
      <c r="B24" s="17"/>
      <c r="C24" s="21"/>
      <c r="D24" s="21"/>
      <c r="E24" s="5"/>
      <c r="F24" s="16"/>
      <c r="G24" s="17"/>
      <c r="H24" s="21"/>
      <c r="I24" s="21"/>
      <c r="K24" s="16"/>
      <c r="L24" s="17"/>
      <c r="M24" s="21"/>
      <c r="N24" s="21"/>
    </row>
    <row r="25" spans="1:14" s="2" customFormat="1" ht="20.25" customHeight="1">
      <c r="A25" s="14" t="s">
        <v>0</v>
      </c>
      <c r="B25" s="30"/>
      <c r="C25" s="26"/>
      <c r="D25" s="19" t="s">
        <v>29</v>
      </c>
      <c r="E25" s="13"/>
      <c r="F25" s="13"/>
      <c r="G25" s="27"/>
      <c r="H25" s="27"/>
      <c r="I25" s="27"/>
      <c r="J25" s="15"/>
      <c r="K25" s="13"/>
      <c r="L25" s="26"/>
      <c r="M25" s="30"/>
      <c r="N25" s="31"/>
    </row>
    <row r="26" spans="1:14" s="2" customFormat="1" ht="20.25" customHeight="1">
      <c r="A26" s="32" t="s">
        <v>5</v>
      </c>
      <c r="B26" s="17"/>
      <c r="C26" s="66">
        <f>D4</f>
        <v>3</v>
      </c>
      <c r="D26" s="66"/>
      <c r="E26" s="7"/>
      <c r="F26" s="20" t="s">
        <v>6</v>
      </c>
      <c r="G26" s="28"/>
      <c r="H26" s="66">
        <f>I4</f>
        <v>3</v>
      </c>
      <c r="I26" s="66"/>
      <c r="J26" s="8"/>
      <c r="K26" s="20" t="s">
        <v>8</v>
      </c>
      <c r="L26" s="25"/>
      <c r="M26" s="66">
        <f>N4</f>
        <v>4</v>
      </c>
      <c r="N26" s="66"/>
    </row>
    <row r="27" spans="1:14" s="2" customFormat="1" ht="20.25" customHeight="1">
      <c r="A27" s="33" t="s">
        <v>22</v>
      </c>
      <c r="B27" s="17"/>
      <c r="C27" s="66">
        <f>D9</f>
        <v>9</v>
      </c>
      <c r="D27" s="66"/>
      <c r="E27" s="5"/>
      <c r="F27" s="18" t="s">
        <v>13</v>
      </c>
      <c r="G27" s="22"/>
      <c r="H27" s="66">
        <f>I9</f>
        <v>1</v>
      </c>
      <c r="I27" s="66"/>
      <c r="K27" s="18" t="s">
        <v>14</v>
      </c>
      <c r="L27" s="21"/>
      <c r="M27" s="66">
        <f>N9</f>
        <v>8</v>
      </c>
      <c r="N27" s="66"/>
    </row>
    <row r="28" spans="1:14" s="2" customFormat="1" ht="20.25" customHeight="1">
      <c r="A28" s="34" t="s">
        <v>17</v>
      </c>
      <c r="B28" s="17"/>
      <c r="C28" s="66">
        <f>C12</f>
        <v>3</v>
      </c>
      <c r="D28" s="66"/>
      <c r="E28" s="5"/>
      <c r="F28" s="18" t="s">
        <v>16</v>
      </c>
      <c r="G28" s="21"/>
      <c r="H28" s="66">
        <f>H12</f>
        <v>6</v>
      </c>
      <c r="I28" s="66"/>
      <c r="K28" s="18" t="s">
        <v>15</v>
      </c>
      <c r="L28" s="21"/>
      <c r="M28" s="66">
        <f>M12</f>
        <v>2</v>
      </c>
      <c r="N28" s="66"/>
    </row>
    <row r="29" spans="1:14" s="2" customFormat="1" ht="20.25" customHeight="1">
      <c r="A29" s="33" t="s">
        <v>23</v>
      </c>
      <c r="B29" s="17"/>
      <c r="C29" s="66">
        <f>C17</f>
        <v>3</v>
      </c>
      <c r="D29" s="66"/>
      <c r="E29" s="6"/>
      <c r="F29" s="18" t="s">
        <v>18</v>
      </c>
      <c r="G29" s="21"/>
      <c r="H29" s="66">
        <f>H17</f>
        <v>6</v>
      </c>
      <c r="I29" s="66"/>
      <c r="J29"/>
      <c r="K29" s="18" t="s">
        <v>19</v>
      </c>
      <c r="L29" s="21"/>
      <c r="M29" s="66">
        <f>M17</f>
        <v>6</v>
      </c>
      <c r="N29" s="66"/>
    </row>
    <row r="30" spans="1:14" s="2" customFormat="1" ht="19.5" customHeight="1">
      <c r="A30" s="33" t="s">
        <v>2</v>
      </c>
      <c r="B30" s="17"/>
      <c r="C30" s="66">
        <f>C22</f>
        <v>4</v>
      </c>
      <c r="D30" s="66"/>
      <c r="E30" s="6"/>
      <c r="F30" s="18" t="s">
        <v>21</v>
      </c>
      <c r="G30" s="21"/>
      <c r="H30" s="66">
        <f>H22</f>
        <v>7</v>
      </c>
      <c r="I30" s="66"/>
      <c r="J30"/>
      <c r="K30" s="18" t="s">
        <v>9</v>
      </c>
      <c r="L30" s="21"/>
      <c r="M30" s="66">
        <f>M22</f>
        <v>7</v>
      </c>
      <c r="N30" s="66"/>
    </row>
    <row r="31" spans="1:14" s="2" customFormat="1" ht="19.5" customHeight="1">
      <c r="A31"/>
      <c r="B31" s="17"/>
      <c r="C31" s="21"/>
      <c r="D31" s="21"/>
      <c r="E31" s="6"/>
      <c r="F31" s="6"/>
      <c r="G31" s="21"/>
      <c r="H31" s="21"/>
      <c r="I31" s="21"/>
      <c r="J31"/>
      <c r="K31" s="6"/>
      <c r="L31" s="21"/>
      <c r="M31" s="17"/>
      <c r="N31" s="29"/>
    </row>
    <row r="32" spans="1:14" s="2" customFormat="1" ht="19.5" customHeight="1">
      <c r="A32"/>
      <c r="B32" s="17"/>
      <c r="C32" s="21"/>
      <c r="D32" s="21"/>
      <c r="E32" s="6"/>
      <c r="F32" s="6"/>
      <c r="G32" s="21"/>
      <c r="H32" s="21"/>
      <c r="I32" s="21"/>
      <c r="J32"/>
      <c r="K32" s="6"/>
      <c r="L32" s="21"/>
      <c r="M32" s="17"/>
      <c r="N32" s="29"/>
    </row>
    <row r="33" ht="19.5" customHeight="1">
      <c r="N33" s="29"/>
    </row>
    <row r="34" ht="19.5" customHeight="1">
      <c r="N34" s="29"/>
    </row>
    <row r="35" ht="20.25" customHeight="1">
      <c r="N35" s="29"/>
    </row>
    <row r="36" ht="24">
      <c r="N36" s="29"/>
    </row>
    <row r="37" ht="24">
      <c r="N37" s="29"/>
    </row>
    <row r="38" ht="24">
      <c r="N38" s="29"/>
    </row>
    <row r="39" ht="24">
      <c r="N39" s="29"/>
    </row>
    <row r="40" ht="24">
      <c r="N40" s="29"/>
    </row>
    <row r="41" ht="24">
      <c r="N41" s="29"/>
    </row>
    <row r="42" ht="24">
      <c r="N42" s="29"/>
    </row>
    <row r="43" ht="24">
      <c r="N43" s="29"/>
    </row>
    <row r="44" ht="24">
      <c r="N44" s="29"/>
    </row>
    <row r="45" ht="24">
      <c r="N45" s="29"/>
    </row>
    <row r="46" ht="24">
      <c r="N46" s="29"/>
    </row>
    <row r="47" ht="24">
      <c r="N47" s="29"/>
    </row>
    <row r="48" ht="24">
      <c r="N48" s="29"/>
    </row>
    <row r="49" ht="24">
      <c r="N49" s="29"/>
    </row>
    <row r="50" ht="24">
      <c r="N50" s="29"/>
    </row>
    <row r="51" ht="24">
      <c r="N51" s="29"/>
    </row>
    <row r="52" ht="24">
      <c r="N52" s="29"/>
    </row>
  </sheetData>
  <sheetProtection/>
  <mergeCells count="17">
    <mergeCell ref="H29:I29"/>
    <mergeCell ref="M27:N27"/>
    <mergeCell ref="C29:D29"/>
    <mergeCell ref="M29:N29"/>
    <mergeCell ref="C30:D30"/>
    <mergeCell ref="H30:I30"/>
    <mergeCell ref="M28:N28"/>
    <mergeCell ref="C28:D28"/>
    <mergeCell ref="M30:N30"/>
    <mergeCell ref="C26:D26"/>
    <mergeCell ref="C27:D27"/>
    <mergeCell ref="L1:N1"/>
    <mergeCell ref="H26:I26"/>
    <mergeCell ref="H27:I27"/>
    <mergeCell ref="H28:I28"/>
    <mergeCell ref="M26:N26"/>
    <mergeCell ref="B2:D2"/>
  </mergeCells>
  <printOptions/>
  <pageMargins left="0.75" right="0.41" top="0.39" bottom="0.18" header="0.38" footer="0.21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　和弘</dc:creator>
  <cp:keywords/>
  <dc:description/>
  <cp:lastModifiedBy>関市教育委員会</cp:lastModifiedBy>
  <cp:lastPrinted>2015-05-17T10:03:12Z</cp:lastPrinted>
  <dcterms:created xsi:type="dcterms:W3CDTF">1999-05-08T10:31:43Z</dcterms:created>
  <dcterms:modified xsi:type="dcterms:W3CDTF">2015-05-28T22:29:56Z</dcterms:modified>
  <cp:category/>
  <cp:version/>
  <cp:contentType/>
  <cp:contentStatus/>
</cp:coreProperties>
</file>