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'Sheet1'!$A$1:$N$63</definedName>
  </definedNames>
  <calcPr fullCalcOnLoad="1"/>
</workbook>
</file>

<file path=xl/sharedStrings.xml><?xml version="1.0" encoding="utf-8"?>
<sst xmlns="http://schemas.openxmlformats.org/spreadsheetml/2006/main" count="29" uniqueCount="19">
  <si>
    <t>こたえ</t>
  </si>
  <si>
    <t>１５　30より　大きい かず</t>
  </si>
  <si>
    <t>□に かずを かきましょう</t>
  </si>
  <si>
    <t xml:space="preserve">  ねん　くみ なまえ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</si>
  <si>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</si>
  <si>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</si>
  <si>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</si>
  <si>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</si>
  <si>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</si>
  <si>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</si>
  <si>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</si>
  <si>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</si>
  <si>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</si>
  <si>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</si>
  <si>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○とばし</t>
  </si>
  <si>
    <t>パターン</t>
  </si>
  <si>
    <t>MAX</t>
  </si>
  <si>
    <t>MIN</t>
  </si>
  <si>
    <t>↑この　せんで　おりまげて　こたえを　かきましょう。　かけたら　ひらいて　こたえあわせを　しましょう。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</si>
</sst>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14" fontId="4" fillId="0" borderId="0" xfId="0" applyNumberFormat="1" applyFont="1" applyAlignment="1" quotePrefix="1">
      <alignment horizontal="center" vertical="center"/>
    </xf>
    <xf numFmtId="0" fontId="9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shrinkToFit="1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30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3.125" style="0" customWidth="1"/>
    <col min="3" max="3" width="8.125" style="0" customWidth="1"/>
    <col min="4" max="4" width="7.50390625" style="8" customWidth="1"/>
    <col min="5" max="5" width="8.125" style="0" customWidth="1"/>
    <col min="6" max="6" width="7.50390625" style="8" customWidth="1"/>
    <col min="7" max="7" width="8.125" style="0" customWidth="1"/>
    <col min="8" max="8" width="7.50390625" style="0" customWidth="1"/>
    <col min="9" max="9" width="8.125" style="0" customWidth="1"/>
    <col min="10" max="10" width="7.50390625" style="0" customWidth="1"/>
    <col min="11" max="11" width="8.125" style="8" customWidth="1"/>
    <col min="12" max="12" width="7.50390625" style="0" customWidth="1"/>
    <col min="13" max="13" width="8.125" style="8" customWidth="1"/>
    <col min="14" max="14" width="3.50390625" style="0" customWidth="1"/>
    <col min="15" max="16" width="8.00390625" style="0" customWidth="1"/>
    <col min="17" max="17" width="3.75390625" style="0" customWidth="1"/>
    <col min="18" max="18" width="7.00390625" style="0" customWidth="1"/>
    <col min="19" max="20" width="5.00390625" style="4" customWidth="1"/>
    <col min="21" max="21" width="5.00390625" style="0" customWidth="1"/>
    <col min="23" max="24" width="6.25390625" style="0" customWidth="1"/>
  </cols>
  <sheetData>
    <row r="1" spans="1:20" s="2" customFormat="1" ht="22.5" customHeight="1">
      <c r="A1" s="26" t="s">
        <v>1</v>
      </c>
      <c r="D1" s="6"/>
      <c r="E1" s="19" t="s">
        <v>2</v>
      </c>
      <c r="F1" s="6"/>
      <c r="L1" s="25" t="str">
        <f ca="1">MID(CELL("filename"),SEARCH("[",CELL("filename"))+1,SEARCH("]",CELL("filename"))-SEARCH("[",CELL("filename"))-5)&amp;"  Gifu算数研"</f>
        <v>011550  Gifu算数研</v>
      </c>
      <c r="M1" s="25"/>
      <c r="N1" s="25"/>
      <c r="O1" s="20"/>
      <c r="P1" s="20"/>
      <c r="Q1" s="20"/>
      <c r="S1" s="4"/>
      <c r="T1" s="4"/>
    </row>
    <row r="2" spans="2:20" s="2" customFormat="1" ht="26.25" customHeight="1">
      <c r="B2" s="18">
        <f ca="1">TODAY()</f>
        <v>42180</v>
      </c>
      <c r="C2" s="18"/>
      <c r="D2" s="18"/>
      <c r="F2" s="11" t="s">
        <v>3</v>
      </c>
      <c r="G2" s="12"/>
      <c r="H2" s="12"/>
      <c r="I2" s="12"/>
      <c r="J2" s="12"/>
      <c r="K2" s="13"/>
      <c r="L2" s="13"/>
      <c r="M2" s="13"/>
      <c r="N2" s="13"/>
      <c r="O2" s="20"/>
      <c r="P2" s="36" t="s">
        <v>15</v>
      </c>
      <c r="Q2" s="36"/>
      <c r="R2" s="37" t="s">
        <v>14</v>
      </c>
      <c r="S2" s="50"/>
      <c r="T2" s="50"/>
    </row>
    <row r="3" spans="15:17" ht="7.5" customHeight="1">
      <c r="O3" s="21"/>
      <c r="P3" s="21"/>
      <c r="Q3" s="21"/>
    </row>
    <row r="4" spans="1:23" s="15" customFormat="1" ht="17.25" customHeight="1">
      <c r="A4" s="27" t="s">
        <v>4</v>
      </c>
      <c r="B4" s="14"/>
      <c r="C4" s="38">
        <f ca="1">INT(RAND()*(T4/R4-1))*R4+S4</f>
        <v>32</v>
      </c>
      <c r="D4" s="39"/>
      <c r="E4" s="38">
        <f>IF(P4&lt;=3,C4+R4,"")</f>
      </c>
      <c r="F4" s="40"/>
      <c r="G4" s="38">
        <f>IF(P4=4,C4+R4*2,"")</f>
        <v>40</v>
      </c>
      <c r="H4" s="41"/>
      <c r="I4" s="42">
        <f>IF(OR(P4=1,P4=4,P4=5),C4+R4*3,"")</f>
        <v>44</v>
      </c>
      <c r="J4" s="40"/>
      <c r="K4" s="38">
        <f>IF(OR(P4=2,P4=5,P4=6),C4+R4*4,"")</f>
      </c>
      <c r="L4" s="40"/>
      <c r="M4" s="38">
        <f>IF(OR(P4=3,P4=6),C4+R4*5,"")</f>
      </c>
      <c r="N4" s="17"/>
      <c r="O4" s="16"/>
      <c r="P4" s="16">
        <f>W4</f>
        <v>4</v>
      </c>
      <c r="Q4" s="16"/>
      <c r="R4" s="15">
        <f>IF(W13=6,10,W13)</f>
        <v>4</v>
      </c>
      <c r="S4" s="51">
        <f>VLOOKUP(W13,$V$20:$X$25,2)</f>
        <v>12</v>
      </c>
      <c r="T4" s="51">
        <f>VLOOKUP(W13,$V$20:$X$25,3)</f>
        <v>90</v>
      </c>
      <c r="V4" s="15">
        <f ca="1">RAND()</f>
        <v>0.23268895147639157</v>
      </c>
      <c r="W4" s="15">
        <f>RANK(V4,$V$4:$V$9)</f>
        <v>4</v>
      </c>
    </row>
    <row r="5" spans="1:23" s="15" customFormat="1" ht="17.25" customHeight="1">
      <c r="A5" s="27"/>
      <c r="B5" s="14"/>
      <c r="C5" s="43"/>
      <c r="D5" s="44"/>
      <c r="E5" s="43"/>
      <c r="F5" s="45"/>
      <c r="G5" s="43"/>
      <c r="H5" s="46"/>
      <c r="I5" s="47"/>
      <c r="J5" s="48"/>
      <c r="K5" s="43"/>
      <c r="L5" s="48"/>
      <c r="M5" s="43"/>
      <c r="N5" s="17"/>
      <c r="O5" s="16"/>
      <c r="P5" s="16"/>
      <c r="Q5" s="16"/>
      <c r="S5" s="51"/>
      <c r="T5" s="51"/>
      <c r="V5" s="15">
        <f ca="1">RAND()</f>
        <v>0.47360282145938726</v>
      </c>
      <c r="W5" s="15">
        <f>RANK(V5,$V$4:$V$9)</f>
        <v>2</v>
      </c>
    </row>
    <row r="6" spans="1:23" s="4" customFormat="1" ht="7.5" customHeight="1">
      <c r="A6" s="5"/>
      <c r="B6" s="5"/>
      <c r="D6" s="9"/>
      <c r="F6" s="7"/>
      <c r="H6" s="5"/>
      <c r="I6" s="5"/>
      <c r="K6" s="9"/>
      <c r="M6" s="7"/>
      <c r="N6" s="3"/>
      <c r="O6" s="22"/>
      <c r="P6" s="22"/>
      <c r="Q6" s="22"/>
      <c r="S6" s="52"/>
      <c r="T6" s="52"/>
      <c r="V6" s="15">
        <f ca="1">RAND()</f>
        <v>0.021394836779336956</v>
      </c>
      <c r="W6" s="15">
        <f>RANK(V6,$V$4:$V$9)</f>
        <v>6</v>
      </c>
    </row>
    <row r="7" spans="1:23" s="15" customFormat="1" ht="17.25" customHeight="1">
      <c r="A7" s="27" t="s">
        <v>5</v>
      </c>
      <c r="B7" s="14"/>
      <c r="C7" s="38">
        <f ca="1">INT(RAND()*(T7/R7-1))*R7+S7</f>
        <v>69</v>
      </c>
      <c r="D7" s="39"/>
      <c r="E7" s="38">
        <f>IF(P7&lt;=3,C7+R7,"")</f>
        <v>72</v>
      </c>
      <c r="F7" s="40"/>
      <c r="G7" s="38">
        <f>IF(P7=4,C7+R7*2,"")</f>
      </c>
      <c r="H7" s="41"/>
      <c r="I7" s="42">
        <f>IF(OR(P7=1,P7=4,P7=5),C7+R7*3,"")</f>
      </c>
      <c r="J7" s="40"/>
      <c r="K7" s="38">
        <f>IF(OR(P7=2,P7=5,P7=6),C7+R7*4,"")</f>
        <v>81</v>
      </c>
      <c r="L7" s="40"/>
      <c r="M7" s="38">
        <f>IF(OR(P7=3,P7=6),C7+R7*5,"")</f>
      </c>
      <c r="N7" s="17"/>
      <c r="O7" s="16"/>
      <c r="P7" s="16">
        <f>W5</f>
        <v>2</v>
      </c>
      <c r="Q7" s="16"/>
      <c r="R7" s="15">
        <f>IF(W14=6,10,W14)</f>
        <v>3</v>
      </c>
      <c r="S7" s="51">
        <f>VLOOKUP(W14,$V$20:$X$25,2)</f>
        <v>12</v>
      </c>
      <c r="T7" s="51">
        <f>VLOOKUP(W14,$V$20:$X$25,3)</f>
        <v>95</v>
      </c>
      <c r="V7" s="15">
        <f ca="1">RAND()</f>
        <v>0.2666052615439689</v>
      </c>
      <c r="W7" s="15">
        <f>RANK(V7,$V$4:$V$9)</f>
        <v>3</v>
      </c>
    </row>
    <row r="8" spans="1:23" s="15" customFormat="1" ht="17.25" customHeight="1">
      <c r="A8" s="27"/>
      <c r="B8" s="14"/>
      <c r="C8" s="43"/>
      <c r="D8" s="44"/>
      <c r="E8" s="43"/>
      <c r="F8" s="45"/>
      <c r="G8" s="43"/>
      <c r="H8" s="46"/>
      <c r="I8" s="47"/>
      <c r="J8" s="48"/>
      <c r="K8" s="43"/>
      <c r="L8" s="48"/>
      <c r="M8" s="43"/>
      <c r="N8" s="17"/>
      <c r="O8" s="16"/>
      <c r="P8" s="16"/>
      <c r="Q8" s="16"/>
      <c r="S8" s="51"/>
      <c r="T8" s="51"/>
      <c r="V8" s="15">
        <f ca="1">RAND()</f>
        <v>0.07678559014124586</v>
      </c>
      <c r="W8" s="15">
        <f>RANK(V8,$V$4:$V$9)</f>
        <v>5</v>
      </c>
    </row>
    <row r="9" spans="1:23" s="4" customFormat="1" ht="7.5" customHeight="1">
      <c r="A9" s="5"/>
      <c r="B9" s="5"/>
      <c r="D9" s="9"/>
      <c r="F9" s="7"/>
      <c r="H9" s="5"/>
      <c r="I9" s="5"/>
      <c r="K9" s="9"/>
      <c r="M9" s="7"/>
      <c r="N9" s="3"/>
      <c r="O9" s="22"/>
      <c r="P9" s="22"/>
      <c r="Q9" s="22"/>
      <c r="S9" s="52"/>
      <c r="T9" s="52"/>
      <c r="V9" s="15">
        <f ca="1">RAND()</f>
        <v>0.9959213643535678</v>
      </c>
      <c r="W9" s="15">
        <f>RANK(V9,$V$4:$V$9)</f>
        <v>1</v>
      </c>
    </row>
    <row r="10" spans="1:20" s="15" customFormat="1" ht="17.25" customHeight="1">
      <c r="A10" s="27" t="s">
        <v>6</v>
      </c>
      <c r="B10" s="14"/>
      <c r="C10" s="38">
        <f ca="1">INT(RAND()*(T10/R10-1))*R10+S10</f>
        <v>18</v>
      </c>
      <c r="D10" s="39"/>
      <c r="E10" s="38">
        <f>IF(P10&lt;=3,C10+R10,"")</f>
      </c>
      <c r="F10" s="40"/>
      <c r="G10" s="38">
        <f>IF(P10=4,C10+R10*2,"")</f>
      </c>
      <c r="H10" s="41"/>
      <c r="I10" s="42">
        <f>IF(OR(P10=1,P10=4,P10=5),C10+R10*3,"")</f>
      </c>
      <c r="J10" s="40"/>
      <c r="K10" s="38">
        <f>IF(OR(P10=2,P10=5,P10=6),C10+R10*4,"")</f>
        <v>26</v>
      </c>
      <c r="L10" s="40"/>
      <c r="M10" s="38">
        <f>IF(OR(P10=3,P10=6),C10+R10*5,"")</f>
        <v>28</v>
      </c>
      <c r="N10" s="17"/>
      <c r="O10" s="16"/>
      <c r="P10" s="16">
        <f>W6</f>
        <v>6</v>
      </c>
      <c r="Q10" s="16"/>
      <c r="R10" s="15">
        <f>IF(W15=6,10,W15)</f>
        <v>2</v>
      </c>
      <c r="S10" s="51">
        <f>VLOOKUP(W15,$V$20:$X$25,2)</f>
        <v>10</v>
      </c>
      <c r="T10" s="51">
        <f>VLOOKUP(W15,$V$20:$X$25,3)</f>
        <v>100</v>
      </c>
    </row>
    <row r="11" spans="1:20" s="15" customFormat="1" ht="17.25" customHeight="1">
      <c r="A11" s="27"/>
      <c r="B11" s="14"/>
      <c r="C11" s="43"/>
      <c r="D11" s="44"/>
      <c r="E11" s="43"/>
      <c r="F11" s="45"/>
      <c r="G11" s="43"/>
      <c r="H11" s="46"/>
      <c r="I11" s="47"/>
      <c r="J11" s="48"/>
      <c r="K11" s="43"/>
      <c r="L11" s="48"/>
      <c r="M11" s="43"/>
      <c r="N11" s="17"/>
      <c r="O11" s="16"/>
      <c r="P11" s="16"/>
      <c r="Q11" s="16"/>
      <c r="S11" s="51"/>
      <c r="T11" s="51"/>
    </row>
    <row r="12" spans="1:23" s="4" customFormat="1" ht="7.5" customHeight="1">
      <c r="A12" s="5"/>
      <c r="B12" s="5"/>
      <c r="D12" s="9"/>
      <c r="F12" s="7"/>
      <c r="H12" s="5"/>
      <c r="I12" s="5"/>
      <c r="K12" s="9"/>
      <c r="M12" s="7"/>
      <c r="N12" s="3"/>
      <c r="O12" s="22"/>
      <c r="P12" s="22"/>
      <c r="Q12" s="22"/>
      <c r="S12" s="52"/>
      <c r="T12" s="52"/>
      <c r="V12" s="15"/>
      <c r="W12" s="15"/>
    </row>
    <row r="13" spans="1:23" s="15" customFormat="1" ht="17.25" customHeight="1">
      <c r="A13" s="27" t="s">
        <v>7</v>
      </c>
      <c r="B13" s="14"/>
      <c r="C13" s="38">
        <f ca="1">INT(RAND()*(T13/R13-1))*R13+S13</f>
        <v>10</v>
      </c>
      <c r="D13" s="39"/>
      <c r="E13" s="38">
        <f>IF(P13&lt;=3,C13+R13,"")</f>
        <v>20</v>
      </c>
      <c r="F13" s="40"/>
      <c r="G13" s="38">
        <f>IF(P13=4,C13+R13*2,"")</f>
      </c>
      <c r="H13" s="41"/>
      <c r="I13" s="42">
        <f>IF(OR(P13=1,P13=4,P13=5),C13+R13*3,"")</f>
      </c>
      <c r="J13" s="40"/>
      <c r="K13" s="38">
        <f>IF(OR(P13=2,P13=5,P13=6),C13+R13*4,"")</f>
      </c>
      <c r="L13" s="40"/>
      <c r="M13" s="38">
        <f>IF(OR(P13=3,P13=6),C13+R13*5,"")</f>
        <v>60</v>
      </c>
      <c r="N13" s="17"/>
      <c r="O13" s="16"/>
      <c r="P13" s="16">
        <f>W7</f>
        <v>3</v>
      </c>
      <c r="Q13" s="16"/>
      <c r="R13" s="15">
        <f>IF(W16=6,10,W16)</f>
        <v>10</v>
      </c>
      <c r="S13" s="51">
        <f>VLOOKUP(W16,$V$20:$X$25,2)</f>
        <v>10</v>
      </c>
      <c r="T13" s="51">
        <f>VLOOKUP(W16,$V$20:$X$25,3)</f>
        <v>60</v>
      </c>
      <c r="V13" s="15">
        <f ca="1">RAND()</f>
        <v>0.5073660209896668</v>
      </c>
      <c r="W13" s="15">
        <f>RANK(V13,$V$13:$V$18)</f>
        <v>4</v>
      </c>
    </row>
    <row r="14" spans="1:23" s="15" customFormat="1" ht="17.25" customHeight="1">
      <c r="A14" s="27"/>
      <c r="B14" s="14"/>
      <c r="C14" s="43"/>
      <c r="D14" s="44"/>
      <c r="E14" s="43"/>
      <c r="F14" s="45"/>
      <c r="G14" s="43"/>
      <c r="H14" s="46"/>
      <c r="I14" s="47"/>
      <c r="J14" s="48"/>
      <c r="K14" s="43"/>
      <c r="L14" s="48"/>
      <c r="M14" s="43"/>
      <c r="N14" s="17"/>
      <c r="O14" s="16"/>
      <c r="P14" s="16"/>
      <c r="Q14" s="16"/>
      <c r="S14" s="51"/>
      <c r="T14" s="51"/>
      <c r="V14" s="15">
        <f ca="1">RAND()</f>
        <v>0.6071629688048569</v>
      </c>
      <c r="W14" s="15">
        <f>RANK(V14,$V$13:$V$18)</f>
        <v>3</v>
      </c>
    </row>
    <row r="15" spans="1:23" s="4" customFormat="1" ht="7.5" customHeight="1">
      <c r="A15" s="5"/>
      <c r="B15" s="5"/>
      <c r="D15" s="9"/>
      <c r="F15" s="7"/>
      <c r="H15" s="5"/>
      <c r="I15" s="5"/>
      <c r="K15" s="9"/>
      <c r="M15" s="7"/>
      <c r="N15" s="3"/>
      <c r="O15" s="22"/>
      <c r="P15" s="22"/>
      <c r="Q15" s="22"/>
      <c r="S15" s="52"/>
      <c r="T15" s="52"/>
      <c r="V15" s="15">
        <f ca="1">RAND()</f>
        <v>0.8539116228768615</v>
      </c>
      <c r="W15" s="15">
        <f>RANK(V15,$V$13:$V$18)</f>
        <v>2</v>
      </c>
    </row>
    <row r="16" spans="1:23" s="15" customFormat="1" ht="17.25" customHeight="1">
      <c r="A16" s="27" t="s">
        <v>8</v>
      </c>
      <c r="B16" s="14"/>
      <c r="C16" s="38">
        <f ca="1">INT(RAND()*(T16/R16-1))*R16+S16</f>
        <v>45</v>
      </c>
      <c r="D16" s="39"/>
      <c r="E16" s="38">
        <f>IF(P16&lt;=3,C16+R16,"")</f>
      </c>
      <c r="F16" s="40"/>
      <c r="G16" s="38">
        <f>IF(P16=4,C16+R16*2,"")</f>
      </c>
      <c r="H16" s="41"/>
      <c r="I16" s="42">
        <f>IF(OR(P16=1,P16=4,P16=5),C16+R16*3,"")</f>
        <v>60</v>
      </c>
      <c r="J16" s="40"/>
      <c r="K16" s="38">
        <f>IF(OR(P16=2,P16=5,P16=6),C16+R16*4,"")</f>
        <v>65</v>
      </c>
      <c r="L16" s="40"/>
      <c r="M16" s="38">
        <f>IF(OR(P16=3,P16=6),C16+R16*5,"")</f>
      </c>
      <c r="N16" s="17"/>
      <c r="O16" s="16"/>
      <c r="P16" s="16">
        <f>W8</f>
        <v>5</v>
      </c>
      <c r="Q16" s="16"/>
      <c r="R16" s="15">
        <f>IF(W17=6,10,W17)</f>
        <v>5</v>
      </c>
      <c r="S16" s="51">
        <f>VLOOKUP(W17,$V$20:$X$25,2)</f>
        <v>10</v>
      </c>
      <c r="T16" s="51">
        <f>VLOOKUP(W17,$V$20:$X$25,3)</f>
        <v>85</v>
      </c>
      <c r="V16" s="15">
        <f ca="1">RAND()</f>
        <v>0.18770410705818097</v>
      </c>
      <c r="W16" s="15">
        <f>RANK(V16,$V$13:$V$18)</f>
        <v>6</v>
      </c>
    </row>
    <row r="17" spans="1:23" s="15" customFormat="1" ht="17.25" customHeight="1">
      <c r="A17" s="27"/>
      <c r="B17" s="14"/>
      <c r="C17" s="43"/>
      <c r="D17" s="44"/>
      <c r="E17" s="43"/>
      <c r="F17" s="45"/>
      <c r="G17" s="43"/>
      <c r="H17" s="46"/>
      <c r="I17" s="47"/>
      <c r="J17" s="48"/>
      <c r="K17" s="43"/>
      <c r="L17" s="48"/>
      <c r="M17" s="43"/>
      <c r="N17" s="17"/>
      <c r="O17" s="16"/>
      <c r="P17" s="16"/>
      <c r="Q17" s="16"/>
      <c r="S17" s="51"/>
      <c r="T17" s="51"/>
      <c r="V17" s="15">
        <f ca="1">RAND()</f>
        <v>0.38606481252851654</v>
      </c>
      <c r="W17" s="15">
        <f>RANK(V17,$V$13:$V$18)</f>
        <v>5</v>
      </c>
    </row>
    <row r="18" spans="1:23" s="4" customFormat="1" ht="7.5" customHeight="1">
      <c r="A18" s="5"/>
      <c r="B18" s="5"/>
      <c r="D18" s="9"/>
      <c r="F18" s="7"/>
      <c r="H18" s="5"/>
      <c r="I18" s="5"/>
      <c r="K18" s="9"/>
      <c r="M18" s="7"/>
      <c r="N18" s="3"/>
      <c r="O18" s="22"/>
      <c r="P18" s="22"/>
      <c r="Q18" s="22"/>
      <c r="S18" s="52"/>
      <c r="T18" s="52"/>
      <c r="V18" s="15">
        <f ca="1">RAND()</f>
        <v>0.8799010006625735</v>
      </c>
      <c r="W18" s="15">
        <f>RANK(V18,$V$13:$V$18)</f>
        <v>1</v>
      </c>
    </row>
    <row r="19" spans="1:24" s="15" customFormat="1" ht="17.25" customHeight="1">
      <c r="A19" s="27" t="s">
        <v>9</v>
      </c>
      <c r="B19" s="14"/>
      <c r="C19" s="38">
        <f ca="1">INT(RAND()*(T19/R19-1))*R19+S19</f>
        <v>24</v>
      </c>
      <c r="D19" s="39"/>
      <c r="E19" s="38">
        <f>IF(P19&lt;=3,C19+R19,"")</f>
        <v>25</v>
      </c>
      <c r="F19" s="40"/>
      <c r="G19" s="38">
        <f>IF(P19=4,C19+R19*2,"")</f>
      </c>
      <c r="H19" s="41"/>
      <c r="I19" s="42">
        <f>IF(OR(P19=1,P19=4,P19=5),C19+R19*3,"")</f>
        <v>27</v>
      </c>
      <c r="J19" s="40"/>
      <c r="K19" s="38">
        <f>IF(OR(P19=2,P19=5,P19=6),C19+R19*4,"")</f>
      </c>
      <c r="L19" s="40"/>
      <c r="M19" s="38">
        <f>IF(OR(P19=3,P19=6),C19+R19*5,"")</f>
      </c>
      <c r="N19" s="17"/>
      <c r="O19" s="16"/>
      <c r="P19" s="16">
        <f>W9</f>
        <v>1</v>
      </c>
      <c r="Q19" s="16"/>
      <c r="R19" s="15">
        <f>IF(W18=6,10,W18)</f>
        <v>1</v>
      </c>
      <c r="S19" s="51">
        <f>VLOOKUP(W18,$V$20:$X$25,2)</f>
        <v>10</v>
      </c>
      <c r="T19" s="51">
        <f>VLOOKUP(W18,$V$20:$X$25,3)</f>
        <v>105</v>
      </c>
      <c r="W19" s="49" t="s">
        <v>17</v>
      </c>
      <c r="X19" s="49" t="s">
        <v>16</v>
      </c>
    </row>
    <row r="20" spans="1:24" s="15" customFormat="1" ht="17.25" customHeight="1">
      <c r="A20" s="27"/>
      <c r="B20" s="14"/>
      <c r="C20" s="43"/>
      <c r="D20" s="44"/>
      <c r="E20" s="43"/>
      <c r="F20" s="45"/>
      <c r="G20" s="43"/>
      <c r="H20" s="46"/>
      <c r="I20" s="47"/>
      <c r="J20" s="48"/>
      <c r="K20" s="43"/>
      <c r="L20" s="48"/>
      <c r="M20" s="43"/>
      <c r="N20" s="17"/>
      <c r="O20" s="16"/>
      <c r="P20" s="16"/>
      <c r="Q20" s="16"/>
      <c r="S20" s="51"/>
      <c r="T20" s="51"/>
      <c r="V20" s="15">
        <v>1</v>
      </c>
      <c r="W20" s="15">
        <v>10</v>
      </c>
      <c r="X20" s="15">
        <v>105</v>
      </c>
    </row>
    <row r="21" spans="1:24" s="4" customFormat="1" ht="7.5" customHeight="1">
      <c r="A21" s="5"/>
      <c r="B21" s="5"/>
      <c r="D21" s="9"/>
      <c r="F21" s="7"/>
      <c r="H21" s="5"/>
      <c r="I21" s="5"/>
      <c r="K21" s="9"/>
      <c r="M21" s="7"/>
      <c r="N21" s="3"/>
      <c r="O21" s="22"/>
      <c r="P21" s="22"/>
      <c r="Q21" s="22"/>
      <c r="S21" s="52"/>
      <c r="T21" s="52"/>
      <c r="V21" s="7">
        <v>2</v>
      </c>
      <c r="W21" s="7">
        <v>10</v>
      </c>
      <c r="X21" s="7">
        <v>100</v>
      </c>
    </row>
    <row r="22" spans="1:24" s="15" customFormat="1" ht="17.25" customHeight="1">
      <c r="A22" s="27" t="s">
        <v>10</v>
      </c>
      <c r="B22" s="14"/>
      <c r="C22" s="38">
        <f ca="1">INT(RAND()*(T22/R22-1))*R22+S22</f>
        <v>56</v>
      </c>
      <c r="D22" s="39"/>
      <c r="E22" s="38">
        <f>IF(P22&lt;=3,C22+R22,"")</f>
      </c>
      <c r="F22" s="40"/>
      <c r="G22" s="38">
        <f>IF(P22=4,C22+R22*2,"")</f>
        <v>64</v>
      </c>
      <c r="H22" s="41"/>
      <c r="I22" s="42">
        <f>IF(OR(P22=1,P22=4,P22=5),C22+R22*3,"")</f>
        <v>68</v>
      </c>
      <c r="J22" s="40"/>
      <c r="K22" s="38">
        <f>IF(OR(P22=2,P22=5,P22=6),C22+R22*4,"")</f>
      </c>
      <c r="L22" s="40"/>
      <c r="M22" s="38">
        <f>IF(OR(P22=3,P22=6),C22+R22*5,"")</f>
      </c>
      <c r="N22" s="17"/>
      <c r="O22" s="16"/>
      <c r="P22" s="16">
        <f>W4</f>
        <v>4</v>
      </c>
      <c r="Q22" s="16"/>
      <c r="R22" s="15">
        <f>IF(W13=6,10,W13)</f>
        <v>4</v>
      </c>
      <c r="S22" s="51">
        <f>VLOOKUP(W13,$V$20:$X$25,2)</f>
        <v>12</v>
      </c>
      <c r="T22" s="51">
        <f>VLOOKUP(W13,$V$20:$X$25,3)</f>
        <v>90</v>
      </c>
      <c r="V22" s="15">
        <v>3</v>
      </c>
      <c r="W22" s="15">
        <v>12</v>
      </c>
      <c r="X22" s="15">
        <v>95</v>
      </c>
    </row>
    <row r="23" spans="1:24" s="15" customFormat="1" ht="17.25" customHeight="1">
      <c r="A23" s="27"/>
      <c r="B23" s="14"/>
      <c r="C23" s="43"/>
      <c r="D23" s="44"/>
      <c r="E23" s="43"/>
      <c r="F23" s="45"/>
      <c r="G23" s="43"/>
      <c r="H23" s="46"/>
      <c r="I23" s="47"/>
      <c r="J23" s="48"/>
      <c r="K23" s="43"/>
      <c r="L23" s="48"/>
      <c r="M23" s="43"/>
      <c r="N23" s="17"/>
      <c r="O23" s="16"/>
      <c r="P23" s="16"/>
      <c r="Q23" s="16"/>
      <c r="S23" s="51"/>
      <c r="T23" s="51"/>
      <c r="V23" s="15">
        <v>4</v>
      </c>
      <c r="W23" s="15">
        <v>12</v>
      </c>
      <c r="X23" s="15">
        <v>90</v>
      </c>
    </row>
    <row r="24" spans="1:24" s="4" customFormat="1" ht="7.5" customHeight="1">
      <c r="A24" s="5"/>
      <c r="B24" s="5"/>
      <c r="D24" s="9"/>
      <c r="F24" s="7"/>
      <c r="H24" s="5"/>
      <c r="I24" s="5"/>
      <c r="K24" s="9"/>
      <c r="M24" s="7"/>
      <c r="N24" s="3"/>
      <c r="O24" s="22"/>
      <c r="P24" s="22"/>
      <c r="Q24" s="22"/>
      <c r="S24" s="52"/>
      <c r="T24" s="52"/>
      <c r="V24" s="7">
        <v>5</v>
      </c>
      <c r="W24" s="7">
        <v>10</v>
      </c>
      <c r="X24" s="7">
        <v>85</v>
      </c>
    </row>
    <row r="25" spans="1:24" s="15" customFormat="1" ht="17.25" customHeight="1">
      <c r="A25" s="27" t="s">
        <v>11</v>
      </c>
      <c r="B25" s="14"/>
      <c r="C25" s="38">
        <f ca="1">INT(RAND()*(T25/R25-1))*R25+S25</f>
        <v>69</v>
      </c>
      <c r="D25" s="39"/>
      <c r="E25" s="38">
        <f>IF(P25&lt;=3,C25+R25,"")</f>
        <v>72</v>
      </c>
      <c r="F25" s="40"/>
      <c r="G25" s="38">
        <f>IF(P25=4,C25+R25*2,"")</f>
      </c>
      <c r="H25" s="41"/>
      <c r="I25" s="42">
        <f>IF(OR(P25=1,P25=4,P25=5),C25+R25*3,"")</f>
      </c>
      <c r="J25" s="40"/>
      <c r="K25" s="38">
        <f>IF(OR(P25=2,P25=5,P25=6),C25+R25*4,"")</f>
        <v>81</v>
      </c>
      <c r="L25" s="40"/>
      <c r="M25" s="38">
        <f>IF(OR(P25=3,P25=6),C25+R25*5,"")</f>
      </c>
      <c r="N25" s="17"/>
      <c r="O25" s="16"/>
      <c r="P25" s="16">
        <f>W5</f>
        <v>2</v>
      </c>
      <c r="Q25" s="16"/>
      <c r="R25" s="15">
        <f>IF(W14=6,10,W14)</f>
        <v>3</v>
      </c>
      <c r="S25" s="51">
        <f>VLOOKUP(W14,$V$20:$X$25,2)</f>
        <v>12</v>
      </c>
      <c r="T25" s="51">
        <f>VLOOKUP(W14,$V$20:$X$25,3)</f>
        <v>95</v>
      </c>
      <c r="V25" s="15">
        <v>6</v>
      </c>
      <c r="W25" s="15">
        <v>10</v>
      </c>
      <c r="X25" s="15">
        <v>60</v>
      </c>
    </row>
    <row r="26" spans="1:20" s="15" customFormat="1" ht="17.25" customHeight="1">
      <c r="A26" s="27"/>
      <c r="B26" s="14"/>
      <c r="C26" s="43"/>
      <c r="D26" s="44"/>
      <c r="E26" s="43"/>
      <c r="F26" s="45"/>
      <c r="G26" s="43"/>
      <c r="H26" s="46"/>
      <c r="I26" s="47"/>
      <c r="J26" s="48"/>
      <c r="K26" s="43"/>
      <c r="L26" s="48"/>
      <c r="M26" s="43"/>
      <c r="N26" s="17"/>
      <c r="O26" s="16"/>
      <c r="P26" s="16"/>
      <c r="Q26" s="16"/>
      <c r="S26" s="51"/>
      <c r="T26" s="51"/>
    </row>
    <row r="27" spans="1:20" s="4" customFormat="1" ht="7.5" customHeight="1">
      <c r="A27" s="5"/>
      <c r="B27" s="5"/>
      <c r="D27" s="9"/>
      <c r="F27" s="7"/>
      <c r="H27" s="5"/>
      <c r="I27" s="5"/>
      <c r="K27" s="9"/>
      <c r="M27" s="7"/>
      <c r="N27" s="3"/>
      <c r="O27" s="22"/>
      <c r="P27" s="22"/>
      <c r="Q27" s="22"/>
      <c r="S27" s="52"/>
      <c r="T27" s="52"/>
    </row>
    <row r="28" spans="1:20" s="15" customFormat="1" ht="17.25" customHeight="1">
      <c r="A28" s="27" t="s">
        <v>12</v>
      </c>
      <c r="B28" s="14"/>
      <c r="C28" s="38">
        <f ca="1">INT(RAND()*(T28/R28-1))*R28+S28</f>
        <v>10</v>
      </c>
      <c r="D28" s="39"/>
      <c r="E28" s="38">
        <f>IF(P28&lt;=3,C28+R28,"")</f>
        <v>20</v>
      </c>
      <c r="F28" s="40"/>
      <c r="G28" s="38">
        <f>IF(P28=4,C28+R28*2,"")</f>
      </c>
      <c r="H28" s="41"/>
      <c r="I28" s="42">
        <f>IF(OR(P28=1,P28=4,P28=5),C28+R28*3,"")</f>
      </c>
      <c r="J28" s="40"/>
      <c r="K28" s="38">
        <f>IF(OR(P28=2,P28=5,P28=6),C28+R28*4,"")</f>
      </c>
      <c r="L28" s="40"/>
      <c r="M28" s="38">
        <f>IF(OR(P28=3,P28=6),C28+R28*5,"")</f>
        <v>60</v>
      </c>
      <c r="N28" s="17"/>
      <c r="O28" s="16"/>
      <c r="P28" s="16">
        <f>W7</f>
        <v>3</v>
      </c>
      <c r="Q28" s="16"/>
      <c r="R28" s="15">
        <f>IF(W16=6,10,W16)</f>
        <v>10</v>
      </c>
      <c r="S28" s="51">
        <f>VLOOKUP(W16,$V$20:$X$25,2)</f>
        <v>10</v>
      </c>
      <c r="T28" s="51">
        <f>VLOOKUP(W16,$V$20:$X$25,3)</f>
        <v>60</v>
      </c>
    </row>
    <row r="29" spans="1:20" s="15" customFormat="1" ht="17.25" customHeight="1">
      <c r="A29" s="27"/>
      <c r="B29" s="14"/>
      <c r="C29" s="43"/>
      <c r="D29" s="44"/>
      <c r="E29" s="43"/>
      <c r="F29" s="45"/>
      <c r="G29" s="43"/>
      <c r="H29" s="46"/>
      <c r="I29" s="47"/>
      <c r="J29" s="48"/>
      <c r="K29" s="43"/>
      <c r="L29" s="48"/>
      <c r="M29" s="43"/>
      <c r="N29" s="17"/>
      <c r="O29" s="16"/>
      <c r="P29" s="16"/>
      <c r="Q29" s="16"/>
      <c r="S29" s="51"/>
      <c r="T29" s="51"/>
    </row>
    <row r="30" spans="1:20" s="4" customFormat="1" ht="7.5" customHeight="1">
      <c r="A30" s="5"/>
      <c r="B30" s="5"/>
      <c r="D30" s="9"/>
      <c r="F30" s="7"/>
      <c r="H30" s="5"/>
      <c r="I30" s="5"/>
      <c r="K30" s="9"/>
      <c r="M30" s="7"/>
      <c r="N30" s="3"/>
      <c r="O30" s="22"/>
      <c r="P30" s="22"/>
      <c r="Q30" s="22"/>
      <c r="S30" s="52"/>
      <c r="T30" s="52"/>
    </row>
    <row r="31" spans="1:20" s="15" customFormat="1" ht="17.25" customHeight="1">
      <c r="A31" s="27" t="s">
        <v>13</v>
      </c>
      <c r="B31" s="14"/>
      <c r="C31" s="38">
        <f ca="1">INT(RAND()*(T31/R31-1))*R31+S31</f>
        <v>45</v>
      </c>
      <c r="D31" s="39"/>
      <c r="E31" s="38">
        <f>IF(P31&lt;=3,C31+R31,"")</f>
      </c>
      <c r="F31" s="40"/>
      <c r="G31" s="38">
        <f>IF(P31=4,C31+R31*2,"")</f>
      </c>
      <c r="H31" s="41"/>
      <c r="I31" s="42">
        <f>IF(OR(P31=1,P31=4,P31=5),C31+R31*3,"")</f>
        <v>60</v>
      </c>
      <c r="J31" s="40"/>
      <c r="K31" s="38">
        <f>IF(OR(P31=2,P31=5,P31=6),C31+R31*4,"")</f>
        <v>65</v>
      </c>
      <c r="L31" s="40"/>
      <c r="M31" s="38">
        <f>IF(OR(P31=3,P31=6),C31+R31*5,"")</f>
      </c>
      <c r="N31" s="17"/>
      <c r="O31" s="16"/>
      <c r="P31" s="16">
        <f>W8</f>
        <v>5</v>
      </c>
      <c r="Q31" s="16"/>
      <c r="R31" s="15">
        <f>IF(W17=6,10,W17)</f>
        <v>5</v>
      </c>
      <c r="S31" s="51">
        <f>VLOOKUP(W17,$V$20:$X$25,2)</f>
        <v>10</v>
      </c>
      <c r="T31" s="51">
        <f>VLOOKUP(W17,$V$20:$X$25,3)</f>
        <v>85</v>
      </c>
    </row>
    <row r="32" spans="1:20" s="15" customFormat="1" ht="17.25" customHeight="1">
      <c r="A32" s="27"/>
      <c r="B32" s="14"/>
      <c r="C32" s="43"/>
      <c r="D32" s="44"/>
      <c r="E32" s="43"/>
      <c r="F32" s="45"/>
      <c r="G32" s="43"/>
      <c r="H32" s="46"/>
      <c r="I32" s="47"/>
      <c r="J32" s="48"/>
      <c r="K32" s="43"/>
      <c r="L32" s="48"/>
      <c r="M32" s="43"/>
      <c r="N32" s="17"/>
      <c r="O32" s="16"/>
      <c r="P32" s="16"/>
      <c r="Q32" s="16"/>
      <c r="S32" s="51"/>
      <c r="T32" s="51"/>
    </row>
    <row r="33" spans="1:20" s="15" customFormat="1" ht="17.25" customHeight="1">
      <c r="A33" s="31"/>
      <c r="B33" s="31"/>
      <c r="C33" s="32"/>
      <c r="D33" s="33"/>
      <c r="E33" s="32"/>
      <c r="F33" s="32"/>
      <c r="G33" s="32"/>
      <c r="H33" s="34"/>
      <c r="I33" s="34"/>
      <c r="J33" s="32"/>
      <c r="K33" s="32"/>
      <c r="L33" s="32"/>
      <c r="M33" s="32"/>
      <c r="N33" s="35"/>
      <c r="O33" s="16"/>
      <c r="P33" s="16"/>
      <c r="Q33" s="16"/>
      <c r="S33" s="51"/>
      <c r="T33" s="51"/>
    </row>
    <row r="34" spans="1:20" s="4" customFormat="1" ht="22.5" customHeight="1">
      <c r="A34" s="29" t="s">
        <v>0</v>
      </c>
      <c r="B34" s="30"/>
      <c r="D34" s="55" t="s">
        <v>18</v>
      </c>
      <c r="F34" s="7"/>
      <c r="H34" s="5"/>
      <c r="I34" s="5"/>
      <c r="K34" s="9"/>
      <c r="M34" s="28"/>
      <c r="N34" s="3"/>
      <c r="O34" s="23"/>
      <c r="P34" s="23"/>
      <c r="Q34" s="23"/>
      <c r="S34" s="52"/>
      <c r="T34" s="52"/>
    </row>
    <row r="35" spans="1:20" s="15" customFormat="1" ht="17.25" customHeight="1">
      <c r="A35" s="27" t="s">
        <v>4</v>
      </c>
      <c r="B35" s="5"/>
      <c r="C35" s="38">
        <f>C4</f>
        <v>32</v>
      </c>
      <c r="D35" s="39"/>
      <c r="E35" s="38">
        <f>C35+R4</f>
        <v>36</v>
      </c>
      <c r="F35" s="40"/>
      <c r="G35" s="38">
        <f>C35+R4*2</f>
        <v>40</v>
      </c>
      <c r="H35" s="41"/>
      <c r="I35" s="42">
        <f>C35+R4*3</f>
        <v>44</v>
      </c>
      <c r="J35" s="40"/>
      <c r="K35" s="38">
        <f>C35+R4*4</f>
        <v>48</v>
      </c>
      <c r="L35" s="40"/>
      <c r="M35" s="38">
        <f>C35+R4*5</f>
        <v>52</v>
      </c>
      <c r="N35" s="17"/>
      <c r="O35" s="24"/>
      <c r="P35" s="24"/>
      <c r="Q35" s="24"/>
      <c r="S35" s="51"/>
      <c r="T35" s="51"/>
    </row>
    <row r="36" spans="1:20" s="4" customFormat="1" ht="17.25" customHeight="1">
      <c r="A36" s="27"/>
      <c r="B36" s="14"/>
      <c r="C36" s="43"/>
      <c r="D36" s="44"/>
      <c r="E36" s="43"/>
      <c r="F36" s="45"/>
      <c r="G36" s="43"/>
      <c r="H36" s="46"/>
      <c r="I36" s="47"/>
      <c r="J36" s="48"/>
      <c r="K36" s="43"/>
      <c r="L36" s="48"/>
      <c r="M36" s="43"/>
      <c r="N36" s="3"/>
      <c r="O36" s="23"/>
      <c r="P36" s="23"/>
      <c r="Q36" s="23"/>
      <c r="S36" s="52"/>
      <c r="T36" s="52"/>
    </row>
    <row r="37" spans="1:20" s="4" customFormat="1" ht="7.5" customHeight="1">
      <c r="A37" s="5"/>
      <c r="B37" s="14"/>
      <c r="C37" s="48"/>
      <c r="D37" s="44"/>
      <c r="E37" s="48"/>
      <c r="F37" s="45"/>
      <c r="G37" s="48"/>
      <c r="H37" s="46"/>
      <c r="I37" s="46"/>
      <c r="J37" s="48"/>
      <c r="K37" s="48"/>
      <c r="L37" s="48"/>
      <c r="M37" s="54"/>
      <c r="N37" s="3"/>
      <c r="O37" s="23"/>
      <c r="P37" s="23"/>
      <c r="Q37" s="23"/>
      <c r="S37" s="52"/>
      <c r="T37" s="52"/>
    </row>
    <row r="38" spans="1:20" s="15" customFormat="1" ht="17.25" customHeight="1">
      <c r="A38" s="27" t="s">
        <v>5</v>
      </c>
      <c r="B38" s="5"/>
      <c r="C38" s="38">
        <f>C7</f>
        <v>69</v>
      </c>
      <c r="D38" s="39"/>
      <c r="E38" s="38">
        <f>C38+R7</f>
        <v>72</v>
      </c>
      <c r="F38" s="40"/>
      <c r="G38" s="38">
        <f>C38+R7*2</f>
        <v>75</v>
      </c>
      <c r="H38" s="41"/>
      <c r="I38" s="42">
        <f>C38+R7*3</f>
        <v>78</v>
      </c>
      <c r="J38" s="40"/>
      <c r="K38" s="38">
        <f>C38+R7*4</f>
        <v>81</v>
      </c>
      <c r="L38" s="40"/>
      <c r="M38" s="38">
        <f>C38+R7*5</f>
        <v>84</v>
      </c>
      <c r="N38" s="17"/>
      <c r="O38" s="24"/>
      <c r="P38" s="24"/>
      <c r="Q38" s="24"/>
      <c r="S38" s="51"/>
      <c r="T38" s="51"/>
    </row>
    <row r="39" spans="1:20" s="4" customFormat="1" ht="17.25" customHeight="1">
      <c r="A39" s="27"/>
      <c r="B39" s="14"/>
      <c r="C39" s="43"/>
      <c r="D39" s="44"/>
      <c r="E39" s="43"/>
      <c r="F39" s="45"/>
      <c r="G39" s="43"/>
      <c r="H39" s="46"/>
      <c r="I39" s="47"/>
      <c r="J39" s="48"/>
      <c r="K39" s="43"/>
      <c r="L39" s="48"/>
      <c r="M39" s="43"/>
      <c r="N39" s="3"/>
      <c r="O39" s="23"/>
      <c r="P39" s="23"/>
      <c r="Q39" s="23"/>
      <c r="S39" s="52"/>
      <c r="T39" s="52"/>
    </row>
    <row r="40" spans="1:20" s="4" customFormat="1" ht="7.5" customHeight="1">
      <c r="A40" s="5"/>
      <c r="B40" s="14"/>
      <c r="D40" s="9"/>
      <c r="F40" s="7"/>
      <c r="H40" s="5"/>
      <c r="I40" s="5"/>
      <c r="K40" s="9"/>
      <c r="M40" s="7"/>
      <c r="N40" s="3"/>
      <c r="O40" s="23"/>
      <c r="P40" s="23"/>
      <c r="Q40" s="23"/>
      <c r="S40" s="52"/>
      <c r="T40" s="52"/>
    </row>
    <row r="41" spans="1:20" s="15" customFormat="1" ht="17.25" customHeight="1">
      <c r="A41" s="27" t="s">
        <v>6</v>
      </c>
      <c r="B41" s="5"/>
      <c r="C41" s="38">
        <f>C10</f>
        <v>18</v>
      </c>
      <c r="D41" s="39"/>
      <c r="E41" s="38">
        <f>C41+R10</f>
        <v>20</v>
      </c>
      <c r="F41" s="40"/>
      <c r="G41" s="38">
        <f>C41+R10*2</f>
        <v>22</v>
      </c>
      <c r="H41" s="41"/>
      <c r="I41" s="42">
        <f>C41+R10*3</f>
        <v>24</v>
      </c>
      <c r="J41" s="40"/>
      <c r="K41" s="38">
        <f>C41+R10*4</f>
        <v>26</v>
      </c>
      <c r="L41" s="40"/>
      <c r="M41" s="38">
        <f>C41+R10*5</f>
        <v>28</v>
      </c>
      <c r="N41" s="17"/>
      <c r="O41" s="24"/>
      <c r="P41" s="24"/>
      <c r="Q41" s="24"/>
      <c r="S41" s="51"/>
      <c r="T41" s="51"/>
    </row>
    <row r="42" spans="1:20" s="4" customFormat="1" ht="17.25" customHeight="1">
      <c r="A42" s="27"/>
      <c r="B42" s="14"/>
      <c r="C42" s="43"/>
      <c r="D42" s="44"/>
      <c r="E42" s="43"/>
      <c r="F42" s="45"/>
      <c r="G42" s="43"/>
      <c r="H42" s="46"/>
      <c r="I42" s="47"/>
      <c r="J42" s="48"/>
      <c r="K42" s="43"/>
      <c r="L42" s="48"/>
      <c r="M42" s="43"/>
      <c r="N42" s="3"/>
      <c r="O42" s="23"/>
      <c r="P42" s="23"/>
      <c r="Q42" s="23"/>
      <c r="S42" s="52"/>
      <c r="T42" s="52"/>
    </row>
    <row r="43" spans="1:20" s="4" customFormat="1" ht="7.5" customHeight="1">
      <c r="A43" s="5"/>
      <c r="B43" s="14"/>
      <c r="D43" s="9"/>
      <c r="F43" s="7"/>
      <c r="H43" s="5"/>
      <c r="I43" s="5"/>
      <c r="K43" s="9"/>
      <c r="M43" s="7"/>
      <c r="N43" s="3"/>
      <c r="O43" s="23"/>
      <c r="P43" s="23"/>
      <c r="Q43" s="23"/>
      <c r="S43" s="52"/>
      <c r="T43" s="52"/>
    </row>
    <row r="44" spans="1:20" s="15" customFormat="1" ht="17.25" customHeight="1">
      <c r="A44" s="27" t="s">
        <v>7</v>
      </c>
      <c r="B44" s="5"/>
      <c r="C44" s="38">
        <f>C13</f>
        <v>10</v>
      </c>
      <c r="D44" s="39"/>
      <c r="E44" s="38">
        <f>C44+R13</f>
        <v>20</v>
      </c>
      <c r="F44" s="40"/>
      <c r="G44" s="38">
        <f>C44+R13*2</f>
        <v>30</v>
      </c>
      <c r="H44" s="41"/>
      <c r="I44" s="42">
        <f>C44+R13*3</f>
        <v>40</v>
      </c>
      <c r="J44" s="40"/>
      <c r="K44" s="38">
        <f>C44+R13*4</f>
        <v>50</v>
      </c>
      <c r="L44" s="40"/>
      <c r="M44" s="38">
        <f>C44+R13*5</f>
        <v>60</v>
      </c>
      <c r="N44" s="17"/>
      <c r="O44" s="24"/>
      <c r="P44" s="24"/>
      <c r="Q44" s="24"/>
      <c r="S44" s="51"/>
      <c r="T44" s="51"/>
    </row>
    <row r="45" spans="1:20" s="4" customFormat="1" ht="17.25" customHeight="1">
      <c r="A45" s="27"/>
      <c r="B45" s="14"/>
      <c r="C45" s="43"/>
      <c r="D45" s="44"/>
      <c r="E45" s="43"/>
      <c r="F45" s="45"/>
      <c r="G45" s="43"/>
      <c r="H45" s="46"/>
      <c r="I45" s="47"/>
      <c r="J45" s="48"/>
      <c r="K45" s="43"/>
      <c r="L45" s="48"/>
      <c r="M45" s="43"/>
      <c r="N45" s="3"/>
      <c r="O45" s="23"/>
      <c r="P45" s="23"/>
      <c r="Q45" s="23"/>
      <c r="S45" s="52"/>
      <c r="T45" s="52"/>
    </row>
    <row r="46" spans="1:20" s="4" customFormat="1" ht="7.5" customHeight="1">
      <c r="A46" s="5"/>
      <c r="B46" s="14"/>
      <c r="D46" s="9"/>
      <c r="F46" s="7"/>
      <c r="H46" s="5"/>
      <c r="I46" s="5"/>
      <c r="K46" s="9"/>
      <c r="M46" s="7"/>
      <c r="N46" s="3"/>
      <c r="O46" s="23"/>
      <c r="P46" s="23"/>
      <c r="Q46" s="23"/>
      <c r="S46" s="52"/>
      <c r="T46" s="52"/>
    </row>
    <row r="47" spans="1:20" s="15" customFormat="1" ht="17.25" customHeight="1">
      <c r="A47" s="27" t="s">
        <v>8</v>
      </c>
      <c r="B47" s="5"/>
      <c r="C47" s="38">
        <f>C16</f>
        <v>45</v>
      </c>
      <c r="D47" s="39"/>
      <c r="E47" s="38">
        <f>C47+R16</f>
        <v>50</v>
      </c>
      <c r="F47" s="40"/>
      <c r="G47" s="38">
        <f>C47+R16*2</f>
        <v>55</v>
      </c>
      <c r="H47" s="41"/>
      <c r="I47" s="42">
        <f>C47+R16*3</f>
        <v>60</v>
      </c>
      <c r="J47" s="40"/>
      <c r="K47" s="38">
        <f>C47+R16*4</f>
        <v>65</v>
      </c>
      <c r="L47" s="40"/>
      <c r="M47" s="38">
        <f>C47+R16*5</f>
        <v>70</v>
      </c>
      <c r="N47" s="17"/>
      <c r="O47" s="24"/>
      <c r="P47" s="24"/>
      <c r="Q47" s="24"/>
      <c r="S47" s="51"/>
      <c r="T47" s="51"/>
    </row>
    <row r="48" spans="1:20" s="4" customFormat="1" ht="17.25" customHeight="1">
      <c r="A48" s="27"/>
      <c r="B48" s="14"/>
      <c r="C48" s="43"/>
      <c r="D48" s="44"/>
      <c r="E48" s="43"/>
      <c r="F48" s="45"/>
      <c r="G48" s="43"/>
      <c r="H48" s="46"/>
      <c r="I48" s="47"/>
      <c r="J48" s="48"/>
      <c r="K48" s="43"/>
      <c r="L48" s="48"/>
      <c r="M48" s="43"/>
      <c r="N48" s="3"/>
      <c r="O48" s="23"/>
      <c r="P48" s="23"/>
      <c r="Q48" s="23"/>
      <c r="S48" s="52"/>
      <c r="T48" s="52"/>
    </row>
    <row r="49" spans="1:20" s="4" customFormat="1" ht="7.5" customHeight="1">
      <c r="A49" s="5"/>
      <c r="B49" s="14"/>
      <c r="D49" s="9"/>
      <c r="F49" s="7"/>
      <c r="H49" s="5"/>
      <c r="I49" s="5"/>
      <c r="K49" s="9"/>
      <c r="M49" s="7"/>
      <c r="N49" s="3"/>
      <c r="O49" s="23"/>
      <c r="P49" s="23"/>
      <c r="Q49" s="23"/>
      <c r="S49" s="52"/>
      <c r="T49" s="52"/>
    </row>
    <row r="50" spans="1:20" s="15" customFormat="1" ht="17.25" customHeight="1">
      <c r="A50" s="27" t="s">
        <v>9</v>
      </c>
      <c r="B50" s="5"/>
      <c r="C50" s="38">
        <f>C19</f>
        <v>24</v>
      </c>
      <c r="D50" s="39"/>
      <c r="E50" s="38">
        <f>C50+R19</f>
        <v>25</v>
      </c>
      <c r="F50" s="40"/>
      <c r="G50" s="38">
        <f>C50+R19*2</f>
        <v>26</v>
      </c>
      <c r="H50" s="41"/>
      <c r="I50" s="42">
        <f>C50+R19*3</f>
        <v>27</v>
      </c>
      <c r="J50" s="40"/>
      <c r="K50" s="38">
        <f>C50+R19*4</f>
        <v>28</v>
      </c>
      <c r="L50" s="40"/>
      <c r="M50" s="38">
        <f>C50+R19*5</f>
        <v>29</v>
      </c>
      <c r="N50" s="17"/>
      <c r="O50" s="24"/>
      <c r="P50" s="24"/>
      <c r="Q50" s="24"/>
      <c r="S50" s="51"/>
      <c r="T50" s="51"/>
    </row>
    <row r="51" spans="1:20" s="4" customFormat="1" ht="17.25" customHeight="1">
      <c r="A51" s="27"/>
      <c r="B51" s="14"/>
      <c r="C51" s="43"/>
      <c r="D51" s="44"/>
      <c r="E51" s="43"/>
      <c r="F51" s="45"/>
      <c r="G51" s="43"/>
      <c r="H51" s="46"/>
      <c r="I51" s="47"/>
      <c r="J51" s="48"/>
      <c r="K51" s="43"/>
      <c r="L51" s="48"/>
      <c r="M51" s="43"/>
      <c r="N51" s="3"/>
      <c r="O51" s="23"/>
      <c r="P51" s="23"/>
      <c r="Q51" s="23"/>
      <c r="S51" s="52"/>
      <c r="T51" s="52"/>
    </row>
    <row r="52" spans="1:20" s="4" customFormat="1" ht="7.5" customHeight="1">
      <c r="A52" s="5"/>
      <c r="B52" s="14"/>
      <c r="D52" s="9"/>
      <c r="F52" s="7"/>
      <c r="H52" s="5"/>
      <c r="I52" s="5"/>
      <c r="K52" s="9"/>
      <c r="M52" s="7"/>
      <c r="N52" s="3"/>
      <c r="O52" s="23"/>
      <c r="P52" s="23"/>
      <c r="Q52" s="23"/>
      <c r="S52" s="52"/>
      <c r="T52" s="52"/>
    </row>
    <row r="53" spans="1:20" s="15" customFormat="1" ht="17.25" customHeight="1">
      <c r="A53" s="27" t="s">
        <v>10</v>
      </c>
      <c r="B53" s="5"/>
      <c r="C53" s="38">
        <f>C22</f>
        <v>56</v>
      </c>
      <c r="D53" s="39"/>
      <c r="E53" s="38">
        <f>C53+R22</f>
        <v>60</v>
      </c>
      <c r="F53" s="40"/>
      <c r="G53" s="38">
        <f>C53+R22*2</f>
        <v>64</v>
      </c>
      <c r="H53" s="41"/>
      <c r="I53" s="42">
        <f>C53+R22*3</f>
        <v>68</v>
      </c>
      <c r="J53" s="40"/>
      <c r="K53" s="38">
        <f>C53+R22*4</f>
        <v>72</v>
      </c>
      <c r="L53" s="40"/>
      <c r="M53" s="38">
        <f>C53+R22*5</f>
        <v>76</v>
      </c>
      <c r="N53" s="17"/>
      <c r="O53" s="24"/>
      <c r="P53" s="24"/>
      <c r="Q53" s="24"/>
      <c r="S53" s="51"/>
      <c r="T53" s="51"/>
    </row>
    <row r="54" spans="1:20" s="4" customFormat="1" ht="17.25" customHeight="1">
      <c r="A54" s="27"/>
      <c r="B54" s="14"/>
      <c r="C54" s="43"/>
      <c r="D54" s="44"/>
      <c r="E54" s="43"/>
      <c r="F54" s="45"/>
      <c r="G54" s="43"/>
      <c r="H54" s="46"/>
      <c r="I54" s="47"/>
      <c r="J54" s="48"/>
      <c r="K54" s="43"/>
      <c r="L54" s="48"/>
      <c r="M54" s="43"/>
      <c r="N54" s="3"/>
      <c r="O54" s="23"/>
      <c r="P54" s="23"/>
      <c r="Q54" s="23"/>
      <c r="S54" s="52"/>
      <c r="T54" s="52"/>
    </row>
    <row r="55" spans="1:20" s="4" customFormat="1" ht="7.5" customHeight="1">
      <c r="A55" s="5"/>
      <c r="B55" s="14"/>
      <c r="D55" s="9"/>
      <c r="F55" s="7"/>
      <c r="H55" s="5"/>
      <c r="I55" s="5"/>
      <c r="K55" s="9"/>
      <c r="M55" s="7"/>
      <c r="N55" s="3"/>
      <c r="O55" s="23"/>
      <c r="P55" s="23"/>
      <c r="Q55" s="23"/>
      <c r="S55" s="52"/>
      <c r="T55" s="52"/>
    </row>
    <row r="56" spans="1:20" s="15" customFormat="1" ht="17.25" customHeight="1">
      <c r="A56" s="27" t="s">
        <v>11</v>
      </c>
      <c r="B56" s="5"/>
      <c r="C56" s="38">
        <f>C25</f>
        <v>69</v>
      </c>
      <c r="D56" s="39"/>
      <c r="E56" s="38">
        <f>C56+R25</f>
        <v>72</v>
      </c>
      <c r="F56" s="40"/>
      <c r="G56" s="38">
        <f>C56+R25*2</f>
        <v>75</v>
      </c>
      <c r="H56" s="41"/>
      <c r="I56" s="42">
        <f>C56+R25*3</f>
        <v>78</v>
      </c>
      <c r="J56" s="40"/>
      <c r="K56" s="38">
        <f>C56+R25*4</f>
        <v>81</v>
      </c>
      <c r="L56" s="40"/>
      <c r="M56" s="38">
        <f>C56+R25*5</f>
        <v>84</v>
      </c>
      <c r="N56" s="17"/>
      <c r="O56" s="24"/>
      <c r="P56" s="24"/>
      <c r="Q56" s="24"/>
      <c r="S56" s="51"/>
      <c r="T56" s="51"/>
    </row>
    <row r="57" spans="1:20" s="4" customFormat="1" ht="17.25" customHeight="1">
      <c r="A57" s="27"/>
      <c r="B57" s="14"/>
      <c r="C57" s="43"/>
      <c r="D57" s="44"/>
      <c r="E57" s="43"/>
      <c r="F57" s="45"/>
      <c r="G57" s="43"/>
      <c r="H57" s="46"/>
      <c r="I57" s="47"/>
      <c r="J57" s="48"/>
      <c r="K57" s="43"/>
      <c r="L57" s="48"/>
      <c r="M57" s="43"/>
      <c r="N57" s="3"/>
      <c r="O57" s="23"/>
      <c r="P57" s="23"/>
      <c r="Q57" s="23"/>
      <c r="S57" s="52"/>
      <c r="T57" s="52"/>
    </row>
    <row r="58" spans="1:20" s="4" customFormat="1" ht="7.5" customHeight="1">
      <c r="A58" s="5"/>
      <c r="B58" s="14"/>
      <c r="D58" s="9"/>
      <c r="F58" s="7"/>
      <c r="H58" s="5"/>
      <c r="I58" s="5"/>
      <c r="K58" s="9"/>
      <c r="M58" s="7"/>
      <c r="N58" s="3"/>
      <c r="O58" s="23"/>
      <c r="P58" s="23"/>
      <c r="Q58" s="23"/>
      <c r="S58" s="52"/>
      <c r="T58" s="52"/>
    </row>
    <row r="59" spans="1:20" s="15" customFormat="1" ht="17.25" customHeight="1">
      <c r="A59" s="27" t="s">
        <v>12</v>
      </c>
      <c r="B59" s="5"/>
      <c r="C59" s="38">
        <f>C28</f>
        <v>10</v>
      </c>
      <c r="D59" s="39"/>
      <c r="E59" s="38">
        <f>C59+R28</f>
        <v>20</v>
      </c>
      <c r="F59" s="40"/>
      <c r="G59" s="38">
        <f>C59+R28*2</f>
        <v>30</v>
      </c>
      <c r="H59" s="41"/>
      <c r="I59" s="42">
        <f>C59+R28*3</f>
        <v>40</v>
      </c>
      <c r="J59" s="40"/>
      <c r="K59" s="38">
        <f>C59+R28*4</f>
        <v>50</v>
      </c>
      <c r="L59" s="40"/>
      <c r="M59" s="38">
        <f>C59+R28*5</f>
        <v>60</v>
      </c>
      <c r="N59" s="17"/>
      <c r="O59" s="24"/>
      <c r="P59" s="24"/>
      <c r="Q59" s="24"/>
      <c r="S59" s="51"/>
      <c r="T59" s="51"/>
    </row>
    <row r="60" spans="1:20" s="15" customFormat="1" ht="17.25" customHeight="1">
      <c r="A60" s="27"/>
      <c r="B60" s="5"/>
      <c r="C60" s="43"/>
      <c r="D60" s="44"/>
      <c r="E60" s="43"/>
      <c r="F60" s="45"/>
      <c r="G60" s="43"/>
      <c r="H60" s="46"/>
      <c r="I60" s="47"/>
      <c r="J60" s="48"/>
      <c r="K60" s="43"/>
      <c r="L60" s="48"/>
      <c r="M60" s="43"/>
      <c r="N60" s="17"/>
      <c r="O60" s="24"/>
      <c r="P60" s="24"/>
      <c r="Q60" s="24"/>
      <c r="S60" s="51"/>
      <c r="T60" s="51"/>
    </row>
    <row r="61" spans="1:20" s="4" customFormat="1" ht="7.5" customHeight="1">
      <c r="A61" s="5"/>
      <c r="B61" s="14"/>
      <c r="D61" s="9"/>
      <c r="F61" s="7"/>
      <c r="H61" s="5"/>
      <c r="I61" s="5"/>
      <c r="K61" s="9"/>
      <c r="M61" s="7"/>
      <c r="N61" s="3"/>
      <c r="O61" s="23"/>
      <c r="P61" s="23"/>
      <c r="Q61" s="23"/>
      <c r="S61" s="52"/>
      <c r="T61" s="52"/>
    </row>
    <row r="62" spans="1:20" ht="17.25" customHeight="1">
      <c r="A62" s="27" t="s">
        <v>13</v>
      </c>
      <c r="B62" s="5"/>
      <c r="C62" s="38">
        <f>C31</f>
        <v>45</v>
      </c>
      <c r="D62" s="39"/>
      <c r="E62" s="38">
        <f>C62+R31</f>
        <v>50</v>
      </c>
      <c r="F62" s="40"/>
      <c r="G62" s="38">
        <f>C62+R31*2</f>
        <v>55</v>
      </c>
      <c r="H62" s="41"/>
      <c r="I62" s="42">
        <f>C62+R31*3</f>
        <v>60</v>
      </c>
      <c r="J62" s="40"/>
      <c r="K62" s="38">
        <f>C62+R31*4</f>
        <v>65</v>
      </c>
      <c r="L62" s="40"/>
      <c r="M62" s="38">
        <f>C62+R31*5</f>
        <v>70</v>
      </c>
      <c r="N62" s="1"/>
      <c r="O62" s="10"/>
      <c r="P62" s="10"/>
      <c r="Q62" s="10"/>
      <c r="R62" s="4"/>
      <c r="S62" s="53"/>
      <c r="T62" s="53"/>
    </row>
    <row r="63" spans="1:20" ht="17.25" customHeight="1">
      <c r="A63" s="27"/>
      <c r="C63" s="43"/>
      <c r="D63" s="44"/>
      <c r="E63" s="43"/>
      <c r="F63" s="45"/>
      <c r="G63" s="43"/>
      <c r="H63" s="46"/>
      <c r="I63" s="47"/>
      <c r="J63" s="48"/>
      <c r="K63" s="43"/>
      <c r="L63" s="48"/>
      <c r="M63" s="43"/>
      <c r="N63" s="1"/>
      <c r="O63" s="10"/>
      <c r="P63" s="10"/>
      <c r="Q63" s="10"/>
      <c r="R63" s="4"/>
      <c r="S63" s="53"/>
      <c r="T63" s="53"/>
    </row>
    <row r="64" spans="1:20" ht="17.25">
      <c r="A64" s="5"/>
      <c r="M64" s="7"/>
      <c r="N64" s="1"/>
      <c r="O64" s="10"/>
      <c r="P64" s="10"/>
      <c r="Q64" s="10"/>
      <c r="R64" s="4"/>
      <c r="S64" s="53"/>
      <c r="T64" s="53"/>
    </row>
    <row r="65" spans="14:20" ht="17.25">
      <c r="N65" s="1"/>
      <c r="O65" s="10"/>
      <c r="P65" s="10"/>
      <c r="Q65" s="10"/>
      <c r="R65" s="4"/>
      <c r="S65" s="53"/>
      <c r="T65" s="53"/>
    </row>
    <row r="66" spans="14:20" ht="17.25">
      <c r="N66" s="1"/>
      <c r="O66" s="10"/>
      <c r="P66" s="10"/>
      <c r="Q66" s="10"/>
      <c r="R66" s="4"/>
      <c r="S66" s="53"/>
      <c r="T66" s="53"/>
    </row>
    <row r="67" spans="14:20" ht="17.25">
      <c r="N67" s="1"/>
      <c r="O67" s="10"/>
      <c r="P67" s="10"/>
      <c r="Q67" s="10"/>
      <c r="R67" s="4"/>
      <c r="S67" s="53"/>
      <c r="T67" s="53"/>
    </row>
    <row r="68" spans="14:20" ht="17.25">
      <c r="N68" s="1"/>
      <c r="O68" s="10"/>
      <c r="P68" s="10"/>
      <c r="Q68" s="10"/>
      <c r="R68" s="4"/>
      <c r="S68" s="53"/>
      <c r="T68" s="53"/>
    </row>
    <row r="69" spans="14:20" ht="17.25">
      <c r="N69" s="1"/>
      <c r="O69" s="10"/>
      <c r="P69" s="10"/>
      <c r="Q69" s="10"/>
      <c r="R69" s="4"/>
      <c r="S69" s="53"/>
      <c r="T69" s="53"/>
    </row>
    <row r="70" spans="14:20" ht="17.25">
      <c r="N70" s="1"/>
      <c r="O70" s="10"/>
      <c r="P70" s="10"/>
      <c r="Q70" s="10"/>
      <c r="R70" s="4"/>
      <c r="S70" s="53"/>
      <c r="T70" s="53"/>
    </row>
    <row r="71" spans="14:20" ht="17.25">
      <c r="N71" s="1"/>
      <c r="O71" s="10"/>
      <c r="P71" s="10"/>
      <c r="Q71" s="10"/>
      <c r="R71" s="4"/>
      <c r="S71" s="53"/>
      <c r="T71" s="53"/>
    </row>
    <row r="72" ht="17.25">
      <c r="N72" s="1"/>
    </row>
    <row r="73" ht="17.25">
      <c r="N73" s="1"/>
    </row>
    <row r="74" ht="17.25">
      <c r="N74" s="1"/>
    </row>
    <row r="75" ht="17.25">
      <c r="N75" s="1"/>
    </row>
    <row r="76" ht="17.25">
      <c r="N76" s="1"/>
    </row>
    <row r="77" ht="17.25">
      <c r="N77" s="1"/>
    </row>
    <row r="78" ht="17.25">
      <c r="N78" s="1"/>
    </row>
    <row r="79" ht="17.25">
      <c r="N79" s="1"/>
    </row>
    <row r="80" ht="17.25">
      <c r="N80" s="1"/>
    </row>
    <row r="81" ht="17.25">
      <c r="N81" s="1"/>
    </row>
    <row r="82" ht="17.25">
      <c r="N82" s="1"/>
    </row>
    <row r="83" ht="17.25">
      <c r="N83" s="1"/>
    </row>
    <row r="84" ht="17.25">
      <c r="N84" s="1"/>
    </row>
    <row r="85" ht="17.25">
      <c r="N85" s="1"/>
    </row>
    <row r="86" ht="17.25">
      <c r="N86" s="1"/>
    </row>
  </sheetData>
  <sheetProtection/>
  <mergeCells count="143">
    <mergeCell ref="A34:B34"/>
    <mergeCell ref="G59:G60"/>
    <mergeCell ref="I59:I60"/>
    <mergeCell ref="K59:K60"/>
    <mergeCell ref="M59:M60"/>
    <mergeCell ref="C62:C63"/>
    <mergeCell ref="E62:E63"/>
    <mergeCell ref="G62:G63"/>
    <mergeCell ref="I62:I63"/>
    <mergeCell ref="K62:K63"/>
    <mergeCell ref="M62:M63"/>
    <mergeCell ref="A53:A54"/>
    <mergeCell ref="A56:A57"/>
    <mergeCell ref="A59:A60"/>
    <mergeCell ref="A62:A63"/>
    <mergeCell ref="C59:C60"/>
    <mergeCell ref="E59:E60"/>
    <mergeCell ref="A35:A36"/>
    <mergeCell ref="A38:A39"/>
    <mergeCell ref="A41:A42"/>
    <mergeCell ref="A44:A45"/>
    <mergeCell ref="A47:A48"/>
    <mergeCell ref="A50:A51"/>
    <mergeCell ref="C56:C57"/>
    <mergeCell ref="E56:E57"/>
    <mergeCell ref="G56:G57"/>
    <mergeCell ref="I56:I57"/>
    <mergeCell ref="K56:K57"/>
    <mergeCell ref="M56:M57"/>
    <mergeCell ref="C53:C54"/>
    <mergeCell ref="E53:E54"/>
    <mergeCell ref="G53:G54"/>
    <mergeCell ref="I53:I54"/>
    <mergeCell ref="K53:K54"/>
    <mergeCell ref="M53:M54"/>
    <mergeCell ref="C50:C51"/>
    <mergeCell ref="E50:E51"/>
    <mergeCell ref="G50:G51"/>
    <mergeCell ref="I50:I51"/>
    <mergeCell ref="K50:K51"/>
    <mergeCell ref="M50:M51"/>
    <mergeCell ref="C47:C48"/>
    <mergeCell ref="E47:E48"/>
    <mergeCell ref="G47:G48"/>
    <mergeCell ref="I47:I48"/>
    <mergeCell ref="K47:K48"/>
    <mergeCell ref="M47:M48"/>
    <mergeCell ref="C44:C45"/>
    <mergeCell ref="E44:E45"/>
    <mergeCell ref="G44:G45"/>
    <mergeCell ref="I44:I45"/>
    <mergeCell ref="K44:K45"/>
    <mergeCell ref="M44:M45"/>
    <mergeCell ref="C41:C42"/>
    <mergeCell ref="E41:E42"/>
    <mergeCell ref="G41:G42"/>
    <mergeCell ref="I41:I42"/>
    <mergeCell ref="K41:K42"/>
    <mergeCell ref="M41:M42"/>
    <mergeCell ref="C38:C39"/>
    <mergeCell ref="E38:E39"/>
    <mergeCell ref="G38:G39"/>
    <mergeCell ref="I38:I39"/>
    <mergeCell ref="K38:K39"/>
    <mergeCell ref="M38:M39"/>
    <mergeCell ref="C35:C36"/>
    <mergeCell ref="E35:E36"/>
    <mergeCell ref="G35:G36"/>
    <mergeCell ref="I35:I36"/>
    <mergeCell ref="K35:K36"/>
    <mergeCell ref="M35:M36"/>
    <mergeCell ref="M28:M29"/>
    <mergeCell ref="A31:A32"/>
    <mergeCell ref="C31:C32"/>
    <mergeCell ref="E31:E32"/>
    <mergeCell ref="G31:G32"/>
    <mergeCell ref="I31:I32"/>
    <mergeCell ref="K31:K32"/>
    <mergeCell ref="M31:M32"/>
    <mergeCell ref="A28:A29"/>
    <mergeCell ref="C28:C29"/>
    <mergeCell ref="E28:E29"/>
    <mergeCell ref="G28:G29"/>
    <mergeCell ref="I28:I29"/>
    <mergeCell ref="K28:K29"/>
    <mergeCell ref="M22:M23"/>
    <mergeCell ref="A25:A26"/>
    <mergeCell ref="C25:C26"/>
    <mergeCell ref="E25:E26"/>
    <mergeCell ref="G25:G26"/>
    <mergeCell ref="I25:I26"/>
    <mergeCell ref="K25:K26"/>
    <mergeCell ref="M25:M26"/>
    <mergeCell ref="A22:A23"/>
    <mergeCell ref="C22:C23"/>
    <mergeCell ref="E22:E23"/>
    <mergeCell ref="G22:G23"/>
    <mergeCell ref="I22:I23"/>
    <mergeCell ref="K22:K23"/>
    <mergeCell ref="M16:M17"/>
    <mergeCell ref="A19:A20"/>
    <mergeCell ref="C19:C20"/>
    <mergeCell ref="E19:E20"/>
    <mergeCell ref="G19:G20"/>
    <mergeCell ref="I19:I20"/>
    <mergeCell ref="K19:K20"/>
    <mergeCell ref="M19:M20"/>
    <mergeCell ref="A16:A17"/>
    <mergeCell ref="C16:C17"/>
    <mergeCell ref="E16:E17"/>
    <mergeCell ref="G16:G17"/>
    <mergeCell ref="I16:I17"/>
    <mergeCell ref="K16:K17"/>
    <mergeCell ref="M10:M11"/>
    <mergeCell ref="A13:A14"/>
    <mergeCell ref="C13:C14"/>
    <mergeCell ref="E13:E14"/>
    <mergeCell ref="G13:G14"/>
    <mergeCell ref="I13:I14"/>
    <mergeCell ref="K13:K14"/>
    <mergeCell ref="M13:M14"/>
    <mergeCell ref="A10:A11"/>
    <mergeCell ref="C10:C11"/>
    <mergeCell ref="E10:E11"/>
    <mergeCell ref="G10:G11"/>
    <mergeCell ref="I10:I11"/>
    <mergeCell ref="K10:K11"/>
    <mergeCell ref="K4:K5"/>
    <mergeCell ref="M4:M5"/>
    <mergeCell ref="A7:A8"/>
    <mergeCell ref="C7:C8"/>
    <mergeCell ref="E7:E8"/>
    <mergeCell ref="G7:G8"/>
    <mergeCell ref="I7:I8"/>
    <mergeCell ref="K7:K8"/>
    <mergeCell ref="M7:M8"/>
    <mergeCell ref="B2:D2"/>
    <mergeCell ref="L1:N1"/>
    <mergeCell ref="A4:A5"/>
    <mergeCell ref="C4:C5"/>
    <mergeCell ref="E4:E5"/>
    <mergeCell ref="G4:G5"/>
    <mergeCell ref="I4:I5"/>
  </mergeCells>
  <printOptions/>
  <pageMargins left="0.787" right="0.29" top="0.6" bottom="0.54" header="0.512" footer="0.51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2015-06-25T14:22:47Z</cp:lastPrinted>
  <dcterms:created xsi:type="dcterms:W3CDTF">1999-05-08T10:31:43Z</dcterms:created>
  <dcterms:modified xsi:type="dcterms:W3CDTF">2015-06-25T14:23:41Z</dcterms:modified>
  <cp:category/>
  <cp:version/>
  <cp:contentType/>
  <cp:contentStatus/>
</cp:coreProperties>
</file>