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15" windowWidth="151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'Sheet1'!$A$1:$U$34</definedName>
  </definedNames>
  <calcPr fullCalcOnLoad="1"/>
</workbook>
</file>

<file path=xl/sharedStrings.xml><?xml version="1.0" encoding="utf-8"?>
<sst xmlns="http://schemas.openxmlformats.org/spreadsheetml/2006/main" count="25" uniqueCount="8">
  <si>
    <t>１ねん　　　くみ　なまえ</t>
  </si>
  <si>
    <t>こたえ</t>
  </si>
  <si>
    <t>◎　かずを　かきましょう。</t>
  </si>
  <si>
    <t>と</t>
  </si>
  <si>
    <t>は</t>
  </si>
  <si>
    <t>と</t>
  </si>
  <si>
    <t>３　いくつと　いくつ</t>
  </si>
  <si>
    <t>１０を　つくろう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</si>
</sst>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14" fontId="4" fillId="0" borderId="13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2" max="4" width="4.875" style="6" customWidth="1"/>
    <col min="5" max="5" width="4.875" style="0" customWidth="1"/>
    <col min="6" max="6" width="4.875" style="6" customWidth="1"/>
    <col min="7" max="9" width="4.875" style="0" customWidth="1"/>
    <col min="10" max="13" width="4.875" style="6" customWidth="1"/>
    <col min="14" max="15" width="4.875" style="0" customWidth="1"/>
    <col min="16" max="16" width="4.875" style="6" customWidth="1"/>
    <col min="17" max="17" width="5.125" style="0" customWidth="1"/>
    <col min="18" max="18" width="3.125" style="6" customWidth="1"/>
    <col min="19" max="19" width="4.625" style="13" customWidth="1"/>
    <col min="20" max="20" width="5.00390625" style="4" customWidth="1"/>
    <col min="21" max="21" width="3.00390625" style="13" customWidth="1"/>
    <col min="22" max="22" width="5.125" style="0" customWidth="1"/>
    <col min="23" max="23" width="4.625" style="0" customWidth="1"/>
    <col min="24" max="24" width="8.375" style="0" customWidth="1"/>
    <col min="25" max="33" width="4.625" style="0" customWidth="1"/>
  </cols>
  <sheetData>
    <row r="1" spans="1:21" s="2" customFormat="1" ht="15" customHeight="1">
      <c r="A1" s="17" t="s">
        <v>6</v>
      </c>
      <c r="B1" s="4"/>
      <c r="C1" s="4"/>
      <c r="D1" s="4"/>
      <c r="E1" s="55" t="s">
        <v>7</v>
      </c>
      <c r="F1" s="55"/>
      <c r="G1" s="55"/>
      <c r="H1" s="55"/>
      <c r="I1" s="55"/>
      <c r="J1" s="55"/>
      <c r="K1" s="32"/>
      <c r="L1" s="32"/>
      <c r="M1" s="32"/>
      <c r="N1" s="33"/>
      <c r="O1" s="31"/>
      <c r="P1" s="31"/>
      <c r="Q1" s="15"/>
      <c r="R1" s="56" t="str">
        <f ca="1">MID(CELL("filename"),SEARCH("[",CELL("filename"))+1,SEARCH("]",CELL("filename"))-SEARCH("[",CELL("filename"))-5)&amp;"  Gifu算数研"</f>
        <v>010315  Gifu算数研</v>
      </c>
      <c r="S1" s="57"/>
      <c r="T1" s="57"/>
      <c r="U1" s="57"/>
    </row>
    <row r="2" spans="2:21" s="2" customFormat="1" ht="15.75" customHeight="1">
      <c r="B2" s="4"/>
      <c r="C2" s="4"/>
      <c r="E2" s="55"/>
      <c r="F2" s="55"/>
      <c r="G2" s="55"/>
      <c r="H2" s="55"/>
      <c r="I2" s="55"/>
      <c r="J2" s="55"/>
      <c r="K2" s="32"/>
      <c r="L2" s="32"/>
      <c r="M2" s="32"/>
      <c r="N2" s="33"/>
      <c r="O2" s="31"/>
      <c r="P2" s="31"/>
      <c r="Q2" s="3"/>
      <c r="R2" s="10"/>
      <c r="S2" s="13"/>
      <c r="T2" s="4"/>
      <c r="U2" s="13"/>
    </row>
    <row r="3" spans="2:22" s="2" customFormat="1" ht="24" customHeight="1">
      <c r="B3" s="5"/>
      <c r="C3" s="5"/>
      <c r="D3" s="5"/>
      <c r="F3" s="8" t="s">
        <v>0</v>
      </c>
      <c r="G3" s="9"/>
      <c r="H3" s="9"/>
      <c r="I3" s="9"/>
      <c r="J3" s="11"/>
      <c r="K3" s="11"/>
      <c r="L3" s="11"/>
      <c r="M3" s="11"/>
      <c r="N3" s="11"/>
      <c r="O3" s="9"/>
      <c r="P3" s="11"/>
      <c r="Q3" s="12"/>
      <c r="R3" s="62" t="s">
        <v>1</v>
      </c>
      <c r="S3" s="63"/>
      <c r="T3" s="63"/>
      <c r="U3" s="63"/>
      <c r="V3" s="7"/>
    </row>
    <row r="4" spans="1:18" ht="25.5" customHeight="1">
      <c r="A4" s="14" t="s">
        <v>2</v>
      </c>
      <c r="R4" s="16"/>
    </row>
    <row r="5" spans="1:25" s="23" customFormat="1" ht="18.75" customHeight="1">
      <c r="A5" s="18"/>
      <c r="B5" s="41">
        <v>10</v>
      </c>
      <c r="C5" s="41"/>
      <c r="D5" s="51" t="s">
        <v>4</v>
      </c>
      <c r="E5" s="41">
        <f>Y5</f>
        <v>6</v>
      </c>
      <c r="F5" s="52" t="s">
        <v>5</v>
      </c>
      <c r="G5" s="42"/>
      <c r="H5" s="43"/>
      <c r="I5" s="50"/>
      <c r="J5" s="50"/>
      <c r="K5" s="28"/>
      <c r="L5" s="28"/>
      <c r="M5" s="28"/>
      <c r="N5" s="50"/>
      <c r="O5" s="50"/>
      <c r="P5" s="50"/>
      <c r="Q5" s="21"/>
      <c r="R5" s="22"/>
      <c r="S5" s="58">
        <f>B5-E5</f>
        <v>4</v>
      </c>
      <c r="T5" s="59"/>
      <c r="U5" s="19"/>
      <c r="V5" s="18"/>
      <c r="X5" s="23">
        <f ca="1">RAND()</f>
        <v>0.21962491283612562</v>
      </c>
      <c r="Y5" s="23">
        <f>RANK(X5,$X$5:$X$14)</f>
        <v>6</v>
      </c>
    </row>
    <row r="6" spans="1:25" s="23" customFormat="1" ht="18.75" customHeight="1">
      <c r="A6" s="18"/>
      <c r="B6" s="41"/>
      <c r="C6" s="41"/>
      <c r="D6" s="51"/>
      <c r="E6" s="41"/>
      <c r="F6" s="52"/>
      <c r="G6" s="44"/>
      <c r="H6" s="45"/>
      <c r="I6" s="50"/>
      <c r="J6" s="50"/>
      <c r="K6" s="28"/>
      <c r="L6" s="28"/>
      <c r="M6" s="28"/>
      <c r="N6" s="50"/>
      <c r="O6" s="50"/>
      <c r="P6" s="50"/>
      <c r="Q6" s="21"/>
      <c r="R6" s="22"/>
      <c r="S6" s="60"/>
      <c r="T6" s="61"/>
      <c r="U6" s="19"/>
      <c r="V6" s="18"/>
      <c r="X6" s="23">
        <f aca="true" ca="1" t="shared" si="0" ref="X6:X13">RAND()</f>
        <v>0.1699127469771562</v>
      </c>
      <c r="Y6" s="23">
        <f aca="true" t="shared" si="1" ref="Y6:Y13">RANK(X6,$X$5:$X$14)</f>
        <v>8</v>
      </c>
    </row>
    <row r="7" spans="1:25" s="23" customFormat="1" ht="37.5" customHeight="1">
      <c r="A7" s="18"/>
      <c r="B7" s="25"/>
      <c r="C7" s="25"/>
      <c r="D7" s="19"/>
      <c r="E7" s="40" t="str">
        <f>IF($E5&gt;=1,"●","○")</f>
        <v>●</v>
      </c>
      <c r="F7" s="40" t="str">
        <f>IF($E5&gt;=2,"●","○")</f>
        <v>●</v>
      </c>
      <c r="G7" s="40" t="str">
        <f>IF($E5&gt;=3,"●","○")</f>
        <v>●</v>
      </c>
      <c r="H7" s="40" t="str">
        <f>IF($E5&gt;=4,"●","○")</f>
        <v>●</v>
      </c>
      <c r="I7" s="40" t="str">
        <f>IF($E5&gt;=5,"●","○")</f>
        <v>●</v>
      </c>
      <c r="J7" s="40" t="str">
        <f>IF($E5&gt;=6,"●","○")</f>
        <v>●</v>
      </c>
      <c r="K7" s="40" t="str">
        <f>IF($E5&gt;=7,"●","○")</f>
        <v>○</v>
      </c>
      <c r="L7" s="40" t="str">
        <f>IF($E5&gt;=8,"●","○")</f>
        <v>○</v>
      </c>
      <c r="M7" s="40" t="str">
        <f>IF($E5&gt;=9,"●","○")</f>
        <v>○</v>
      </c>
      <c r="N7" s="40" t="str">
        <f>IF($E5&gt;=10,"●","○")</f>
        <v>○</v>
      </c>
      <c r="O7" s="29"/>
      <c r="P7" s="30"/>
      <c r="Q7" s="21"/>
      <c r="R7" s="22"/>
      <c r="S7" s="19"/>
      <c r="T7" s="27"/>
      <c r="U7" s="19"/>
      <c r="V7" s="18"/>
      <c r="X7" s="23">
        <f ca="1" t="shared" si="0"/>
        <v>0.8186333115299969</v>
      </c>
      <c r="Y7" s="23">
        <f t="shared" si="1"/>
        <v>2</v>
      </c>
    </row>
    <row r="8" spans="1:25" s="23" customFormat="1" ht="18.75" customHeight="1">
      <c r="A8" s="18"/>
      <c r="B8" s="41">
        <v>10</v>
      </c>
      <c r="C8" s="41"/>
      <c r="D8" s="51" t="s">
        <v>4</v>
      </c>
      <c r="E8" s="41">
        <f>Y6</f>
        <v>8</v>
      </c>
      <c r="F8" s="52" t="s">
        <v>5</v>
      </c>
      <c r="G8" s="64"/>
      <c r="H8" s="65"/>
      <c r="I8" s="28"/>
      <c r="J8" s="26"/>
      <c r="K8" s="28"/>
      <c r="L8" s="28"/>
      <c r="M8" s="28"/>
      <c r="N8" s="53"/>
      <c r="O8" s="53"/>
      <c r="P8" s="50"/>
      <c r="Q8" s="21"/>
      <c r="R8" s="22"/>
      <c r="S8" s="58">
        <f>B8-E8</f>
        <v>2</v>
      </c>
      <c r="T8" s="59"/>
      <c r="U8" s="19"/>
      <c r="V8" s="18"/>
      <c r="X8" s="23">
        <f ca="1" t="shared" si="0"/>
        <v>0.5291333459174159</v>
      </c>
      <c r="Y8" s="23">
        <f t="shared" si="1"/>
        <v>5</v>
      </c>
    </row>
    <row r="9" spans="1:25" s="23" customFormat="1" ht="18.75" customHeight="1">
      <c r="A9" s="18"/>
      <c r="B9" s="41"/>
      <c r="C9" s="41"/>
      <c r="D9" s="51"/>
      <c r="E9" s="41"/>
      <c r="F9" s="52"/>
      <c r="G9" s="66"/>
      <c r="H9" s="67"/>
      <c r="I9" s="28"/>
      <c r="J9" s="26"/>
      <c r="K9" s="28"/>
      <c r="L9" s="28"/>
      <c r="M9" s="28"/>
      <c r="N9" s="53"/>
      <c r="O9" s="53"/>
      <c r="P9" s="50"/>
      <c r="Q9" s="21"/>
      <c r="R9" s="22"/>
      <c r="S9" s="60"/>
      <c r="T9" s="61"/>
      <c r="U9" s="19"/>
      <c r="V9" s="18"/>
      <c r="X9" s="23">
        <f ca="1" t="shared" si="0"/>
        <v>0.7674003466180229</v>
      </c>
      <c r="Y9" s="23">
        <f t="shared" si="1"/>
        <v>3</v>
      </c>
    </row>
    <row r="10" spans="1:25" s="23" customFormat="1" ht="37.5" customHeight="1">
      <c r="A10" s="18"/>
      <c r="B10" s="25"/>
      <c r="C10" s="25"/>
      <c r="D10" s="19"/>
      <c r="E10" s="40" t="str">
        <f>IF($E8&gt;=1,"●","○")</f>
        <v>●</v>
      </c>
      <c r="F10" s="40" t="str">
        <f>IF($E8&gt;=2,"●","○")</f>
        <v>●</v>
      </c>
      <c r="G10" s="40" t="str">
        <f>IF($E8&gt;=3,"●","○")</f>
        <v>●</v>
      </c>
      <c r="H10" s="40" t="str">
        <f>IF($E8&gt;=4,"●","○")</f>
        <v>●</v>
      </c>
      <c r="I10" s="40" t="str">
        <f>IF($E8&gt;=5,"●","○")</f>
        <v>●</v>
      </c>
      <c r="J10" s="40" t="str">
        <f>IF($E8&gt;=6,"●","○")</f>
        <v>●</v>
      </c>
      <c r="K10" s="40" t="str">
        <f>IF($E8&gt;=7,"●","○")</f>
        <v>●</v>
      </c>
      <c r="L10" s="40" t="str">
        <f>IF($E8&gt;=8,"●","○")</f>
        <v>●</v>
      </c>
      <c r="M10" s="40" t="str">
        <f>IF($E8&gt;=9,"●","○")</f>
        <v>○</v>
      </c>
      <c r="N10" s="40" t="str">
        <f>IF($E8&gt;=10,"●","○")</f>
        <v>○</v>
      </c>
      <c r="O10" s="29"/>
      <c r="P10" s="30"/>
      <c r="Q10" s="21"/>
      <c r="R10" s="22"/>
      <c r="S10" s="19"/>
      <c r="T10" s="27"/>
      <c r="U10" s="19"/>
      <c r="V10" s="18"/>
      <c r="X10" s="23">
        <f ca="1" t="shared" si="0"/>
        <v>0.5846751351621785</v>
      </c>
      <c r="Y10" s="23">
        <f t="shared" si="1"/>
        <v>4</v>
      </c>
    </row>
    <row r="11" spans="1:25" s="23" customFormat="1" ht="18.75" customHeight="1">
      <c r="A11" s="18"/>
      <c r="B11" s="41">
        <v>10</v>
      </c>
      <c r="C11" s="41"/>
      <c r="D11" s="51" t="s">
        <v>4</v>
      </c>
      <c r="E11" s="41">
        <f>Y7</f>
        <v>2</v>
      </c>
      <c r="F11" s="52" t="s">
        <v>5</v>
      </c>
      <c r="G11" s="46">
        <f>IF(B5&lt;8,"×","")</f>
      </c>
      <c r="H11" s="47"/>
      <c r="I11" s="53"/>
      <c r="J11" s="50"/>
      <c r="K11" s="28"/>
      <c r="L11" s="28"/>
      <c r="M11" s="28"/>
      <c r="N11" s="53"/>
      <c r="O11" s="53"/>
      <c r="P11" s="50"/>
      <c r="Q11" s="21"/>
      <c r="R11" s="22"/>
      <c r="S11" s="58">
        <f>B11-E11</f>
        <v>8</v>
      </c>
      <c r="T11" s="59"/>
      <c r="U11" s="19"/>
      <c r="V11" s="18"/>
      <c r="X11" s="23">
        <f ca="1" t="shared" si="0"/>
        <v>0.11659898188850448</v>
      </c>
      <c r="Y11" s="23">
        <f t="shared" si="1"/>
        <v>9</v>
      </c>
    </row>
    <row r="12" spans="1:25" s="23" customFormat="1" ht="18.75" customHeight="1">
      <c r="A12" s="18"/>
      <c r="B12" s="41"/>
      <c r="C12" s="41"/>
      <c r="D12" s="51"/>
      <c r="E12" s="41"/>
      <c r="F12" s="52"/>
      <c r="G12" s="48"/>
      <c r="H12" s="49"/>
      <c r="I12" s="53"/>
      <c r="J12" s="50"/>
      <c r="K12" s="28"/>
      <c r="L12" s="28"/>
      <c r="M12" s="28"/>
      <c r="N12" s="53"/>
      <c r="O12" s="53"/>
      <c r="P12" s="50"/>
      <c r="Q12" s="21"/>
      <c r="R12" s="22"/>
      <c r="S12" s="60"/>
      <c r="T12" s="61"/>
      <c r="U12" s="19"/>
      <c r="V12" s="18"/>
      <c r="X12" s="23">
        <f ca="1" t="shared" si="0"/>
        <v>0.8286708455035495</v>
      </c>
      <c r="Y12" s="23">
        <f t="shared" si="1"/>
        <v>1</v>
      </c>
    </row>
    <row r="13" spans="1:25" s="23" customFormat="1" ht="37.5" customHeight="1">
      <c r="A13" s="18"/>
      <c r="B13" s="20"/>
      <c r="C13" s="20"/>
      <c r="D13" s="24"/>
      <c r="E13" s="40" t="str">
        <f>IF($E11&gt;=1,"●","○")</f>
        <v>●</v>
      </c>
      <c r="F13" s="40" t="str">
        <f>IF($E11&gt;=2,"●","○")</f>
        <v>●</v>
      </c>
      <c r="G13" s="40" t="str">
        <f>IF($E11&gt;=3,"●","○")</f>
        <v>○</v>
      </c>
      <c r="H13" s="40" t="str">
        <f>IF($E11&gt;=4,"●","○")</f>
        <v>○</v>
      </c>
      <c r="I13" s="40" t="str">
        <f>IF($E11&gt;=5,"●","○")</f>
        <v>○</v>
      </c>
      <c r="J13" s="40" t="str">
        <f>IF($E11&gt;=6,"●","○")</f>
        <v>○</v>
      </c>
      <c r="K13" s="40" t="str">
        <f>IF($E11&gt;=7,"●","○")</f>
        <v>○</v>
      </c>
      <c r="L13" s="40" t="str">
        <f>IF($E11&gt;=8,"●","○")</f>
        <v>○</v>
      </c>
      <c r="M13" s="40" t="str">
        <f>IF($E11&gt;=9,"●","○")</f>
        <v>○</v>
      </c>
      <c r="N13" s="40" t="str">
        <f>IF($E11&gt;=10,"●","○")</f>
        <v>○</v>
      </c>
      <c r="O13" s="26"/>
      <c r="P13" s="26"/>
      <c r="Q13" s="21"/>
      <c r="R13" s="22"/>
      <c r="S13" s="19"/>
      <c r="T13" s="27"/>
      <c r="U13" s="19"/>
      <c r="V13" s="18"/>
      <c r="X13" s="23">
        <f ca="1" t="shared" si="0"/>
        <v>0.19140463317834733</v>
      </c>
      <c r="Y13" s="23">
        <f t="shared" si="1"/>
        <v>7</v>
      </c>
    </row>
    <row r="14" spans="1:22" s="23" customFormat="1" ht="18.75" customHeight="1">
      <c r="A14" s="18"/>
      <c r="B14" s="41">
        <v>10</v>
      </c>
      <c r="C14" s="41"/>
      <c r="D14" s="51" t="s">
        <v>4</v>
      </c>
      <c r="E14" s="41">
        <f>Y8</f>
        <v>5</v>
      </c>
      <c r="F14" s="52" t="s">
        <v>5</v>
      </c>
      <c r="G14" s="42"/>
      <c r="H14" s="43"/>
      <c r="I14" s="50"/>
      <c r="J14" s="50"/>
      <c r="K14" s="28"/>
      <c r="L14" s="28"/>
      <c r="M14" s="28"/>
      <c r="N14" s="50"/>
      <c r="O14" s="50"/>
      <c r="P14" s="50"/>
      <c r="Q14" s="21"/>
      <c r="R14" s="22"/>
      <c r="S14" s="58">
        <f>B14-E14</f>
        <v>5</v>
      </c>
      <c r="T14" s="59"/>
      <c r="U14" s="19"/>
      <c r="V14" s="18"/>
    </row>
    <row r="15" spans="1:22" s="23" customFormat="1" ht="18.75" customHeight="1">
      <c r="A15" s="18"/>
      <c r="B15" s="41"/>
      <c r="C15" s="41"/>
      <c r="D15" s="51"/>
      <c r="E15" s="41"/>
      <c r="F15" s="52"/>
      <c r="G15" s="44"/>
      <c r="H15" s="45"/>
      <c r="I15" s="50"/>
      <c r="J15" s="50"/>
      <c r="K15" s="28"/>
      <c r="L15" s="28"/>
      <c r="M15" s="28"/>
      <c r="N15" s="50"/>
      <c r="O15" s="50"/>
      <c r="P15" s="50"/>
      <c r="Q15" s="21"/>
      <c r="R15" s="22"/>
      <c r="S15" s="60"/>
      <c r="T15" s="61"/>
      <c r="U15" s="19"/>
      <c r="V15" s="18"/>
    </row>
    <row r="16" spans="1:22" s="23" customFormat="1" ht="37.5" customHeight="1">
      <c r="A16" s="18"/>
      <c r="B16" s="25"/>
      <c r="C16" s="25"/>
      <c r="D16" s="19"/>
      <c r="E16" s="40" t="str">
        <f>IF($E14&gt;=1,"●","○")</f>
        <v>●</v>
      </c>
      <c r="F16" s="40" t="str">
        <f>IF($E14&gt;=2,"●","○")</f>
        <v>●</v>
      </c>
      <c r="G16" s="40" t="str">
        <f>IF($E14&gt;=3,"●","○")</f>
        <v>●</v>
      </c>
      <c r="H16" s="40" t="str">
        <f>IF($E14&gt;=4,"●","○")</f>
        <v>●</v>
      </c>
      <c r="I16" s="40" t="str">
        <f>IF($E14&gt;=5,"●","○")</f>
        <v>●</v>
      </c>
      <c r="J16" s="40" t="str">
        <f>IF($E14&gt;=6,"●","○")</f>
        <v>○</v>
      </c>
      <c r="K16" s="40" t="str">
        <f>IF($E14&gt;=7,"●","○")</f>
        <v>○</v>
      </c>
      <c r="L16" s="40" t="str">
        <f>IF($E14&gt;=8,"●","○")</f>
        <v>○</v>
      </c>
      <c r="M16" s="40" t="str">
        <f>IF($E14&gt;=9,"●","○")</f>
        <v>○</v>
      </c>
      <c r="N16" s="40" t="str">
        <f>IF($E14&gt;=10,"●","○")</f>
        <v>○</v>
      </c>
      <c r="O16" s="29"/>
      <c r="P16" s="30"/>
      <c r="Q16" s="21"/>
      <c r="R16" s="22"/>
      <c r="S16" s="19"/>
      <c r="T16" s="27"/>
      <c r="U16" s="19"/>
      <c r="V16" s="18"/>
    </row>
    <row r="17" spans="1:22" s="23" customFormat="1" ht="18.75" customHeight="1">
      <c r="A17" s="18"/>
      <c r="B17" s="41">
        <v>10</v>
      </c>
      <c r="C17" s="41"/>
      <c r="D17" s="51" t="s">
        <v>4</v>
      </c>
      <c r="E17" s="41">
        <f>Y9</f>
        <v>3</v>
      </c>
      <c r="F17" s="52" t="s">
        <v>5</v>
      </c>
      <c r="G17" s="42"/>
      <c r="H17" s="43"/>
      <c r="I17" s="53"/>
      <c r="J17" s="50"/>
      <c r="K17" s="28"/>
      <c r="L17" s="28"/>
      <c r="M17" s="28"/>
      <c r="N17" s="53"/>
      <c r="O17" s="53"/>
      <c r="P17" s="50"/>
      <c r="Q17" s="21"/>
      <c r="R17" s="22"/>
      <c r="S17" s="58">
        <f>B17-E17</f>
        <v>7</v>
      </c>
      <c r="T17" s="59"/>
      <c r="U17" s="19"/>
      <c r="V17" s="18"/>
    </row>
    <row r="18" spans="1:22" s="23" customFormat="1" ht="18.75" customHeight="1">
      <c r="A18" s="18"/>
      <c r="B18" s="41"/>
      <c r="C18" s="41"/>
      <c r="D18" s="51"/>
      <c r="E18" s="41"/>
      <c r="F18" s="52"/>
      <c r="G18" s="44"/>
      <c r="H18" s="45"/>
      <c r="I18" s="53"/>
      <c r="J18" s="50"/>
      <c r="K18" s="28"/>
      <c r="L18" s="28"/>
      <c r="M18" s="28"/>
      <c r="N18" s="53"/>
      <c r="O18" s="53"/>
      <c r="P18" s="50"/>
      <c r="Q18" s="21"/>
      <c r="R18" s="22"/>
      <c r="S18" s="60"/>
      <c r="T18" s="61"/>
      <c r="U18" s="19"/>
      <c r="V18" s="18"/>
    </row>
    <row r="19" spans="1:22" s="23" customFormat="1" ht="30" customHeight="1">
      <c r="A19" s="18"/>
      <c r="B19" s="25"/>
      <c r="C19" s="25"/>
      <c r="D19" s="19"/>
      <c r="E19" s="40" t="str">
        <f>IF($E17&gt;=1,"●","○")</f>
        <v>●</v>
      </c>
      <c r="F19" s="40" t="str">
        <f>IF($E17&gt;=2,"●","○")</f>
        <v>●</v>
      </c>
      <c r="G19" s="40" t="str">
        <f>IF($E17&gt;=3,"●","○")</f>
        <v>●</v>
      </c>
      <c r="H19" s="40" t="str">
        <f>IF($E17&gt;=4,"●","○")</f>
        <v>○</v>
      </c>
      <c r="I19" s="40" t="str">
        <f>IF($E17&gt;=5,"●","○")</f>
        <v>○</v>
      </c>
      <c r="J19" s="40" t="str">
        <f>IF($E17&gt;=6,"●","○")</f>
        <v>○</v>
      </c>
      <c r="K19" s="40" t="str">
        <f>IF($E17&gt;=7,"●","○")</f>
        <v>○</v>
      </c>
      <c r="L19" s="40" t="str">
        <f>IF($E17&gt;=8,"●","○")</f>
        <v>○</v>
      </c>
      <c r="M19" s="40" t="str">
        <f>IF($E17&gt;=9,"●","○")</f>
        <v>○</v>
      </c>
      <c r="N19" s="40" t="str">
        <f>IF($E17&gt;=10,"●","○")</f>
        <v>○</v>
      </c>
      <c r="O19" s="29"/>
      <c r="P19" s="30"/>
      <c r="Q19" s="21"/>
      <c r="R19" s="22"/>
      <c r="S19" s="19"/>
      <c r="T19" s="27"/>
      <c r="U19" s="19"/>
      <c r="V19" s="18"/>
    </row>
    <row r="20" spans="1:22" s="23" customFormat="1" ht="18.75" customHeight="1">
      <c r="A20" s="18"/>
      <c r="B20" s="41">
        <v>10</v>
      </c>
      <c r="C20" s="41"/>
      <c r="D20" s="51" t="s">
        <v>4</v>
      </c>
      <c r="E20" s="41">
        <f>Y10</f>
        <v>4</v>
      </c>
      <c r="F20" s="52" t="s">
        <v>5</v>
      </c>
      <c r="G20" s="46">
        <f>IF(B14&lt;8,"×","")</f>
      </c>
      <c r="H20" s="47"/>
      <c r="I20" s="53"/>
      <c r="J20" s="50"/>
      <c r="K20" s="28"/>
      <c r="L20" s="28"/>
      <c r="M20" s="28"/>
      <c r="N20" s="53"/>
      <c r="O20" s="53"/>
      <c r="P20" s="50"/>
      <c r="Q20" s="21"/>
      <c r="R20" s="22"/>
      <c r="S20" s="58">
        <f>B20-E20</f>
        <v>6</v>
      </c>
      <c r="T20" s="59"/>
      <c r="U20" s="19"/>
      <c r="V20" s="18"/>
    </row>
    <row r="21" spans="1:22" s="23" customFormat="1" ht="18.75" customHeight="1">
      <c r="A21" s="18"/>
      <c r="B21" s="41"/>
      <c r="C21" s="41"/>
      <c r="D21" s="51"/>
      <c r="E21" s="41"/>
      <c r="F21" s="52"/>
      <c r="G21" s="48"/>
      <c r="H21" s="49"/>
      <c r="I21" s="53"/>
      <c r="J21" s="50"/>
      <c r="K21" s="28"/>
      <c r="L21" s="28"/>
      <c r="M21" s="28"/>
      <c r="N21" s="53"/>
      <c r="O21" s="53"/>
      <c r="P21" s="50"/>
      <c r="Q21" s="21"/>
      <c r="R21" s="22"/>
      <c r="S21" s="60"/>
      <c r="T21" s="61"/>
      <c r="U21" s="19"/>
      <c r="V21" s="18"/>
    </row>
    <row r="22" spans="1:22" s="23" customFormat="1" ht="37.5" customHeight="1">
      <c r="A22" s="18"/>
      <c r="B22" s="20"/>
      <c r="C22" s="20"/>
      <c r="D22" s="24"/>
      <c r="E22" s="40" t="str">
        <f>IF($E20&gt;=1,"●","○")</f>
        <v>●</v>
      </c>
      <c r="F22" s="40" t="str">
        <f>IF($E20&gt;=2,"●","○")</f>
        <v>●</v>
      </c>
      <c r="G22" s="40" t="str">
        <f>IF($E20&gt;=3,"●","○")</f>
        <v>●</v>
      </c>
      <c r="H22" s="40" t="str">
        <f>IF($E20&gt;=4,"●","○")</f>
        <v>●</v>
      </c>
      <c r="I22" s="40" t="str">
        <f>IF($E20&gt;=5,"●","○")</f>
        <v>○</v>
      </c>
      <c r="J22" s="40" t="str">
        <f>IF($E20&gt;=6,"●","○")</f>
        <v>○</v>
      </c>
      <c r="K22" s="40" t="str">
        <f>IF($E20&gt;=7,"●","○")</f>
        <v>○</v>
      </c>
      <c r="L22" s="40" t="str">
        <f>IF($E20&gt;=8,"●","○")</f>
        <v>○</v>
      </c>
      <c r="M22" s="40" t="str">
        <f>IF($E20&gt;=9,"●","○")</f>
        <v>○</v>
      </c>
      <c r="N22" s="40" t="str">
        <f>IF($E20&gt;=10,"●","○")</f>
        <v>○</v>
      </c>
      <c r="O22" s="26"/>
      <c r="P22" s="26"/>
      <c r="Q22" s="21"/>
      <c r="R22" s="22"/>
      <c r="S22" s="19"/>
      <c r="T22" s="27"/>
      <c r="U22" s="19"/>
      <c r="V22" s="18"/>
    </row>
    <row r="23" spans="1:22" s="23" customFormat="1" ht="18.75" customHeight="1">
      <c r="A23" s="18"/>
      <c r="B23" s="41">
        <v>10</v>
      </c>
      <c r="C23" s="41"/>
      <c r="D23" s="51" t="s">
        <v>4</v>
      </c>
      <c r="E23" s="42"/>
      <c r="F23" s="43"/>
      <c r="G23" s="54" t="s">
        <v>5</v>
      </c>
      <c r="H23" s="41">
        <f>Y13</f>
        <v>7</v>
      </c>
      <c r="I23" s="51"/>
      <c r="J23" s="50"/>
      <c r="K23" s="28"/>
      <c r="L23" s="28"/>
      <c r="M23" s="28"/>
      <c r="N23" s="50"/>
      <c r="O23" s="50"/>
      <c r="P23" s="50"/>
      <c r="Q23" s="21"/>
      <c r="R23" s="22"/>
      <c r="S23" s="58">
        <f>B23-H23</f>
        <v>3</v>
      </c>
      <c r="T23" s="59"/>
      <c r="U23" s="19"/>
      <c r="V23" s="18"/>
    </row>
    <row r="24" spans="1:22" s="23" customFormat="1" ht="18.75" customHeight="1">
      <c r="A24" s="18"/>
      <c r="B24" s="41"/>
      <c r="C24" s="41"/>
      <c r="D24" s="51"/>
      <c r="E24" s="44"/>
      <c r="F24" s="45"/>
      <c r="G24" s="54"/>
      <c r="H24" s="41"/>
      <c r="I24" s="51"/>
      <c r="J24" s="50"/>
      <c r="K24" s="28"/>
      <c r="L24" s="28"/>
      <c r="M24" s="28"/>
      <c r="N24" s="50"/>
      <c r="O24" s="50"/>
      <c r="P24" s="50"/>
      <c r="Q24" s="21"/>
      <c r="R24" s="22"/>
      <c r="S24" s="60"/>
      <c r="T24" s="61"/>
      <c r="U24" s="19"/>
      <c r="V24" s="18"/>
    </row>
    <row r="25" spans="1:22" s="23" customFormat="1" ht="37.5" customHeight="1">
      <c r="A25" s="18"/>
      <c r="B25" s="25"/>
      <c r="C25" s="25"/>
      <c r="D25" s="19"/>
      <c r="E25" s="40" t="str">
        <f>IF($H23&gt;=10,"●","○")</f>
        <v>○</v>
      </c>
      <c r="F25" s="40" t="str">
        <f>IF($H23&gt;=9,"●","○")</f>
        <v>○</v>
      </c>
      <c r="G25" s="40" t="str">
        <f>IF($H23&gt;=8,"●","○")</f>
        <v>○</v>
      </c>
      <c r="H25" s="40" t="str">
        <f>IF($H23&gt;=7,"●","○")</f>
        <v>●</v>
      </c>
      <c r="I25" s="40" t="str">
        <f>IF($H23&gt;=6,"●","○")</f>
        <v>●</v>
      </c>
      <c r="J25" s="40" t="str">
        <f>IF($H23&gt;=5,"●","○")</f>
        <v>●</v>
      </c>
      <c r="K25" s="40" t="str">
        <f>IF($H23&gt;=4,"●","○")</f>
        <v>●</v>
      </c>
      <c r="L25" s="40" t="str">
        <f>IF($H23&gt;=3,"●","○")</f>
        <v>●</v>
      </c>
      <c r="M25" s="40" t="str">
        <f>IF($H23&gt;=2,"●","○")</f>
        <v>●</v>
      </c>
      <c r="N25" s="40" t="str">
        <f>IF($H23&gt;=1,"●","○")</f>
        <v>●</v>
      </c>
      <c r="O25" s="29"/>
      <c r="P25" s="30"/>
      <c r="Q25" s="21"/>
      <c r="R25" s="22"/>
      <c r="S25" s="19"/>
      <c r="T25" s="27"/>
      <c r="U25" s="19"/>
      <c r="V25" s="18"/>
    </row>
    <row r="26" spans="1:22" s="23" customFormat="1" ht="18.75" customHeight="1">
      <c r="A26" s="18"/>
      <c r="B26" s="41">
        <v>10</v>
      </c>
      <c r="C26" s="41"/>
      <c r="D26" s="51" t="s">
        <v>4</v>
      </c>
      <c r="E26" s="42"/>
      <c r="F26" s="43"/>
      <c r="G26" s="54" t="s">
        <v>3</v>
      </c>
      <c r="H26" s="41">
        <f>Y12</f>
        <v>1</v>
      </c>
      <c r="I26" s="53"/>
      <c r="J26" s="50"/>
      <c r="K26" s="28"/>
      <c r="L26" s="28"/>
      <c r="M26" s="28"/>
      <c r="N26" s="53"/>
      <c r="O26" s="53"/>
      <c r="P26" s="50"/>
      <c r="Q26" s="21"/>
      <c r="R26" s="22"/>
      <c r="S26" s="58">
        <f>B26-H26</f>
        <v>9</v>
      </c>
      <c r="T26" s="59"/>
      <c r="U26" s="19"/>
      <c r="V26" s="18"/>
    </row>
    <row r="27" spans="1:22" s="23" customFormat="1" ht="18.75" customHeight="1">
      <c r="A27" s="18"/>
      <c r="B27" s="41"/>
      <c r="C27" s="41"/>
      <c r="D27" s="51"/>
      <c r="E27" s="44"/>
      <c r="F27" s="45"/>
      <c r="G27" s="54"/>
      <c r="H27" s="41"/>
      <c r="I27" s="53"/>
      <c r="J27" s="50"/>
      <c r="K27" s="28"/>
      <c r="L27" s="28"/>
      <c r="M27" s="28"/>
      <c r="N27" s="53"/>
      <c r="O27" s="53"/>
      <c r="P27" s="50"/>
      <c r="Q27" s="21"/>
      <c r="R27" s="22"/>
      <c r="S27" s="60"/>
      <c r="T27" s="61"/>
      <c r="U27" s="19"/>
      <c r="V27" s="18"/>
    </row>
    <row r="28" spans="1:22" s="23" customFormat="1" ht="37.5" customHeight="1">
      <c r="A28" s="18"/>
      <c r="B28" s="25"/>
      <c r="C28" s="25"/>
      <c r="D28" s="19"/>
      <c r="E28" s="40" t="str">
        <f>IF($H26&gt;=10,"●","○")</f>
        <v>○</v>
      </c>
      <c r="F28" s="40" t="str">
        <f>IF($H26&gt;=9,"●","○")</f>
        <v>○</v>
      </c>
      <c r="G28" s="40" t="str">
        <f>IF($H26&gt;=8,"●","○")</f>
        <v>○</v>
      </c>
      <c r="H28" s="40" t="str">
        <f>IF($H26&gt;=7,"●","○")</f>
        <v>○</v>
      </c>
      <c r="I28" s="40" t="str">
        <f>IF($H26&gt;=6,"●","○")</f>
        <v>○</v>
      </c>
      <c r="J28" s="40" t="str">
        <f>IF($H26&gt;=5,"●","○")</f>
        <v>○</v>
      </c>
      <c r="K28" s="40" t="str">
        <f>IF($H26&gt;=4,"●","○")</f>
        <v>○</v>
      </c>
      <c r="L28" s="40" t="str">
        <f>IF($H26&gt;=3,"●","○")</f>
        <v>○</v>
      </c>
      <c r="M28" s="40" t="str">
        <f>IF($H26&gt;=2,"●","○")</f>
        <v>○</v>
      </c>
      <c r="N28" s="40" t="str">
        <f>IF($H26&gt;=1,"●","○")</f>
        <v>●</v>
      </c>
      <c r="O28" s="29"/>
      <c r="P28" s="30"/>
      <c r="Q28" s="21"/>
      <c r="R28" s="22"/>
      <c r="S28" s="19"/>
      <c r="T28" s="27"/>
      <c r="U28" s="19"/>
      <c r="V28" s="18"/>
    </row>
    <row r="29" spans="1:22" s="23" customFormat="1" ht="18.75" customHeight="1">
      <c r="A29" s="18"/>
      <c r="B29" s="41">
        <v>10</v>
      </c>
      <c r="C29" s="41"/>
      <c r="D29" s="51" t="s">
        <v>4</v>
      </c>
      <c r="E29" s="42"/>
      <c r="F29" s="43"/>
      <c r="G29" s="54" t="s">
        <v>3</v>
      </c>
      <c r="H29" s="41">
        <f>Y11</f>
        <v>9</v>
      </c>
      <c r="I29" s="51"/>
      <c r="J29" s="53"/>
      <c r="K29" s="28"/>
      <c r="L29" s="28"/>
      <c r="M29" s="28"/>
      <c r="N29" s="53"/>
      <c r="O29" s="53"/>
      <c r="P29" s="50"/>
      <c r="Q29" s="21"/>
      <c r="R29" s="22"/>
      <c r="S29" s="58">
        <f>B29-H29</f>
        <v>1</v>
      </c>
      <c r="T29" s="59"/>
      <c r="U29" s="19"/>
      <c r="V29" s="18"/>
    </row>
    <row r="30" spans="1:22" s="23" customFormat="1" ht="18.75" customHeight="1">
      <c r="A30" s="18"/>
      <c r="B30" s="41"/>
      <c r="C30" s="41"/>
      <c r="D30" s="51"/>
      <c r="E30" s="44"/>
      <c r="F30" s="45"/>
      <c r="G30" s="54"/>
      <c r="H30" s="41"/>
      <c r="I30" s="51"/>
      <c r="J30" s="53"/>
      <c r="K30" s="28"/>
      <c r="L30" s="28"/>
      <c r="M30" s="28"/>
      <c r="N30" s="53"/>
      <c r="O30" s="53"/>
      <c r="P30" s="50"/>
      <c r="Q30" s="21"/>
      <c r="R30" s="22"/>
      <c r="S30" s="60"/>
      <c r="T30" s="61"/>
      <c r="U30" s="19"/>
      <c r="V30" s="18"/>
    </row>
    <row r="31" spans="1:22" s="23" customFormat="1" ht="37.5" customHeight="1">
      <c r="A31" s="18"/>
      <c r="B31" s="20"/>
      <c r="C31" s="20"/>
      <c r="D31" s="24"/>
      <c r="E31" s="40" t="str">
        <f>IF($H29&gt;=10,"●","○")</f>
        <v>○</v>
      </c>
      <c r="F31" s="40" t="str">
        <f>IF($H29&gt;=9,"●","○")</f>
        <v>●</v>
      </c>
      <c r="G31" s="40" t="str">
        <f>IF($H29&gt;=8,"●","○")</f>
        <v>●</v>
      </c>
      <c r="H31" s="40" t="str">
        <f>IF($H29&gt;=7,"●","○")</f>
        <v>●</v>
      </c>
      <c r="I31" s="40" t="str">
        <f>IF($H29&gt;=6,"●","○")</f>
        <v>●</v>
      </c>
      <c r="J31" s="40" t="str">
        <f>IF($H29&gt;=5,"●","○")</f>
        <v>●</v>
      </c>
      <c r="K31" s="40" t="str">
        <f>IF($H29&gt;=4,"●","○")</f>
        <v>●</v>
      </c>
      <c r="L31" s="40" t="str">
        <f>IF($H29&gt;=3,"●","○")</f>
        <v>●</v>
      </c>
      <c r="M31" s="40" t="str">
        <f>IF($H29&gt;=2,"●","○")</f>
        <v>●</v>
      </c>
      <c r="N31" s="40" t="str">
        <f>IF($H29&gt;=1,"●","○")</f>
        <v>●</v>
      </c>
      <c r="O31" s="26"/>
      <c r="P31" s="26"/>
      <c r="Q31" s="21"/>
      <c r="R31" s="22"/>
      <c r="S31" s="19"/>
      <c r="T31" s="27"/>
      <c r="U31" s="19"/>
      <c r="V31" s="18"/>
    </row>
    <row r="32" spans="1:22" s="23" customFormat="1" ht="18.75" customHeight="1">
      <c r="A32" s="18"/>
      <c r="B32" s="41">
        <v>10</v>
      </c>
      <c r="C32" s="41"/>
      <c r="D32" s="51" t="s">
        <v>4</v>
      </c>
      <c r="E32" s="42"/>
      <c r="F32" s="43"/>
      <c r="G32" s="54" t="s">
        <v>3</v>
      </c>
      <c r="H32" s="41">
        <f>Y10</f>
        <v>4</v>
      </c>
      <c r="I32" s="51"/>
      <c r="J32" s="50"/>
      <c r="K32" s="28"/>
      <c r="L32" s="28"/>
      <c r="M32" s="28"/>
      <c r="N32" s="50"/>
      <c r="O32" s="50"/>
      <c r="P32" s="50"/>
      <c r="Q32" s="21"/>
      <c r="R32" s="22"/>
      <c r="S32" s="58">
        <f>B32-H32</f>
        <v>6</v>
      </c>
      <c r="T32" s="59"/>
      <c r="U32" s="19"/>
      <c r="V32" s="18"/>
    </row>
    <row r="33" spans="1:22" s="23" customFormat="1" ht="18.75" customHeight="1">
      <c r="A33" s="18"/>
      <c r="B33" s="41"/>
      <c r="C33" s="41"/>
      <c r="D33" s="51"/>
      <c r="E33" s="44"/>
      <c r="F33" s="45"/>
      <c r="G33" s="54"/>
      <c r="H33" s="41"/>
      <c r="I33" s="51"/>
      <c r="J33" s="50"/>
      <c r="K33" s="28"/>
      <c r="L33" s="28"/>
      <c r="M33" s="28"/>
      <c r="N33" s="50"/>
      <c r="O33" s="50"/>
      <c r="P33" s="50"/>
      <c r="Q33" s="21"/>
      <c r="R33" s="22"/>
      <c r="S33" s="60"/>
      <c r="T33" s="61"/>
      <c r="U33" s="19"/>
      <c r="V33" s="18"/>
    </row>
    <row r="34" spans="1:22" s="23" customFormat="1" ht="37.5" customHeight="1">
      <c r="A34" s="18"/>
      <c r="B34" s="25"/>
      <c r="C34" s="25"/>
      <c r="D34" s="19"/>
      <c r="E34" s="40" t="str">
        <f>IF($H32&gt;=10,"●","○")</f>
        <v>○</v>
      </c>
      <c r="F34" s="40" t="str">
        <f>IF($H32&gt;=9,"●","○")</f>
        <v>○</v>
      </c>
      <c r="G34" s="40" t="str">
        <f>IF($H32&gt;=8,"●","○")</f>
        <v>○</v>
      </c>
      <c r="H34" s="40" t="str">
        <f>IF($H32&gt;=7,"●","○")</f>
        <v>○</v>
      </c>
      <c r="I34" s="40" t="str">
        <f>IF($H32&gt;=6,"●","○")</f>
        <v>○</v>
      </c>
      <c r="J34" s="40" t="str">
        <f>IF($H32&gt;=5,"●","○")</f>
        <v>○</v>
      </c>
      <c r="K34" s="40" t="str">
        <f>IF($H32&gt;=4,"●","○")</f>
        <v>●</v>
      </c>
      <c r="L34" s="40" t="str">
        <f>IF($H32&gt;=3,"●","○")</f>
        <v>●</v>
      </c>
      <c r="M34" s="40" t="str">
        <f>IF($H32&gt;=2,"●","○")</f>
        <v>●</v>
      </c>
      <c r="N34" s="40" t="str">
        <f>IF($H32&gt;=1,"●","○")</f>
        <v>●</v>
      </c>
      <c r="O34" s="29"/>
      <c r="P34" s="30"/>
      <c r="Q34" s="21"/>
      <c r="R34" s="22"/>
      <c r="S34" s="19"/>
      <c r="T34" s="27"/>
      <c r="U34" s="19"/>
      <c r="V34" s="18"/>
    </row>
    <row r="35" spans="1:22" s="29" customFormat="1" ht="20.25" customHeight="1">
      <c r="A35" s="35"/>
      <c r="B35" s="41"/>
      <c r="C35" s="34"/>
      <c r="D35" s="50"/>
      <c r="E35" s="50"/>
      <c r="F35" s="50"/>
      <c r="G35" s="41"/>
      <c r="H35" s="50"/>
      <c r="I35" s="53"/>
      <c r="J35" s="50"/>
      <c r="K35" s="28"/>
      <c r="L35" s="28"/>
      <c r="M35" s="28"/>
      <c r="N35" s="53"/>
      <c r="O35" s="53"/>
      <c r="P35" s="50"/>
      <c r="Q35" s="36"/>
      <c r="R35" s="37"/>
      <c r="S35" s="41"/>
      <c r="T35" s="41"/>
      <c r="U35" s="26"/>
      <c r="V35" s="35"/>
    </row>
    <row r="36" spans="1:22" s="29" customFormat="1" ht="20.25" customHeight="1">
      <c r="A36" s="35"/>
      <c r="B36" s="41"/>
      <c r="C36" s="34"/>
      <c r="D36" s="50"/>
      <c r="E36" s="50"/>
      <c r="F36" s="50"/>
      <c r="G36" s="41"/>
      <c r="H36" s="50"/>
      <c r="I36" s="53"/>
      <c r="J36" s="50"/>
      <c r="K36" s="28"/>
      <c r="L36" s="28"/>
      <c r="M36" s="28"/>
      <c r="N36" s="53"/>
      <c r="O36" s="53"/>
      <c r="P36" s="50"/>
      <c r="Q36" s="36"/>
      <c r="R36" s="37"/>
      <c r="S36" s="41"/>
      <c r="T36" s="41"/>
      <c r="U36" s="26"/>
      <c r="V36" s="35"/>
    </row>
    <row r="37" spans="1:22" s="29" customFormat="1" ht="20.25" customHeight="1">
      <c r="A37" s="35"/>
      <c r="B37" s="28"/>
      <c r="C37" s="28"/>
      <c r="D37" s="26"/>
      <c r="F37" s="30"/>
      <c r="G37" s="38"/>
      <c r="H37" s="35"/>
      <c r="J37" s="30"/>
      <c r="K37" s="30"/>
      <c r="L37" s="30"/>
      <c r="M37" s="30"/>
      <c r="P37" s="30"/>
      <c r="Q37" s="36"/>
      <c r="R37" s="37"/>
      <c r="S37" s="26"/>
      <c r="T37" s="39"/>
      <c r="U37" s="26"/>
      <c r="V37" s="35"/>
    </row>
    <row r="38" spans="1:22" s="29" customFormat="1" ht="20.25" customHeight="1">
      <c r="A38" s="35"/>
      <c r="B38" s="41"/>
      <c r="C38" s="34"/>
      <c r="D38" s="50"/>
      <c r="E38" s="50"/>
      <c r="F38" s="50"/>
      <c r="G38" s="41"/>
      <c r="H38" s="50"/>
      <c r="I38" s="53"/>
      <c r="J38" s="50"/>
      <c r="K38" s="28"/>
      <c r="L38" s="28"/>
      <c r="M38" s="28"/>
      <c r="N38" s="53"/>
      <c r="O38" s="53"/>
      <c r="P38" s="50"/>
      <c r="Q38" s="36"/>
      <c r="R38" s="37"/>
      <c r="S38" s="41"/>
      <c r="T38" s="41"/>
      <c r="U38" s="26"/>
      <c r="V38" s="35"/>
    </row>
    <row r="39" spans="1:22" s="29" customFormat="1" ht="20.25" customHeight="1">
      <c r="A39" s="35"/>
      <c r="B39" s="41"/>
      <c r="C39" s="34"/>
      <c r="D39" s="50"/>
      <c r="E39" s="50"/>
      <c r="F39" s="50"/>
      <c r="G39" s="41"/>
      <c r="H39" s="50"/>
      <c r="I39" s="53"/>
      <c r="J39" s="50"/>
      <c r="K39" s="28"/>
      <c r="L39" s="28"/>
      <c r="M39" s="28"/>
      <c r="N39" s="53"/>
      <c r="O39" s="53"/>
      <c r="P39" s="50"/>
      <c r="Q39" s="36"/>
      <c r="R39" s="37"/>
      <c r="S39" s="41"/>
      <c r="T39" s="41"/>
      <c r="U39" s="26"/>
      <c r="V39" s="35"/>
    </row>
    <row r="40" spans="1:22" s="29" customFormat="1" ht="20.25" customHeight="1">
      <c r="A40" s="35"/>
      <c r="B40" s="38"/>
      <c r="C40" s="38"/>
      <c r="D40" s="30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36"/>
      <c r="R40" s="37"/>
      <c r="S40" s="26"/>
      <c r="T40" s="39"/>
      <c r="U40" s="26"/>
      <c r="V40" s="35"/>
    </row>
    <row r="41" ht="24">
      <c r="Q41" s="1"/>
    </row>
    <row r="42" ht="24">
      <c r="Q42" s="1"/>
    </row>
  </sheetData>
  <sheetProtection/>
  <mergeCells count="134">
    <mergeCell ref="S14:T15"/>
    <mergeCell ref="S17:T18"/>
    <mergeCell ref="S38:T39"/>
    <mergeCell ref="S20:T21"/>
    <mergeCell ref="S23:T24"/>
    <mergeCell ref="S26:T27"/>
    <mergeCell ref="S29:T30"/>
    <mergeCell ref="S32:T33"/>
    <mergeCell ref="S35:T36"/>
    <mergeCell ref="B20:C21"/>
    <mergeCell ref="D29:D30"/>
    <mergeCell ref="B35:B36"/>
    <mergeCell ref="D35:D36"/>
    <mergeCell ref="B38:B39"/>
    <mergeCell ref="D38:D39"/>
    <mergeCell ref="R1:U1"/>
    <mergeCell ref="J11:J12"/>
    <mergeCell ref="N11:N12"/>
    <mergeCell ref="O11:O12"/>
    <mergeCell ref="P11:P12"/>
    <mergeCell ref="D17:D18"/>
    <mergeCell ref="S5:T6"/>
    <mergeCell ref="R3:U3"/>
    <mergeCell ref="S8:T9"/>
    <mergeCell ref="S11:T12"/>
    <mergeCell ref="N38:N39"/>
    <mergeCell ref="O38:O39"/>
    <mergeCell ref="P38:P39"/>
    <mergeCell ref="E1:J2"/>
    <mergeCell ref="D8:D9"/>
    <mergeCell ref="D11:D12"/>
    <mergeCell ref="D20:D21"/>
    <mergeCell ref="D26:D27"/>
    <mergeCell ref="D23:D24"/>
    <mergeCell ref="H35:H36"/>
    <mergeCell ref="I35:I36"/>
    <mergeCell ref="J35:J36"/>
    <mergeCell ref="P35:P36"/>
    <mergeCell ref="E38:E39"/>
    <mergeCell ref="F38:F39"/>
    <mergeCell ref="G38:G39"/>
    <mergeCell ref="H38:H39"/>
    <mergeCell ref="I38:I39"/>
    <mergeCell ref="J38:J39"/>
    <mergeCell ref="O32:O33"/>
    <mergeCell ref="P32:P33"/>
    <mergeCell ref="D32:D33"/>
    <mergeCell ref="G32:G33"/>
    <mergeCell ref="H32:H33"/>
    <mergeCell ref="N35:N36"/>
    <mergeCell ref="O35:O36"/>
    <mergeCell ref="E35:E36"/>
    <mergeCell ref="F35:F36"/>
    <mergeCell ref="G35:G36"/>
    <mergeCell ref="I32:I33"/>
    <mergeCell ref="N29:N30"/>
    <mergeCell ref="O29:O30"/>
    <mergeCell ref="P29:P30"/>
    <mergeCell ref="N26:N27"/>
    <mergeCell ref="O26:O27"/>
    <mergeCell ref="P26:P27"/>
    <mergeCell ref="J26:J27"/>
    <mergeCell ref="J32:J33"/>
    <mergeCell ref="N32:N33"/>
    <mergeCell ref="O20:O21"/>
    <mergeCell ref="P20:P21"/>
    <mergeCell ref="G29:G30"/>
    <mergeCell ref="H29:H30"/>
    <mergeCell ref="I29:I30"/>
    <mergeCell ref="J29:J30"/>
    <mergeCell ref="G26:G27"/>
    <mergeCell ref="H26:H27"/>
    <mergeCell ref="I26:I27"/>
    <mergeCell ref="G23:G24"/>
    <mergeCell ref="H23:H24"/>
    <mergeCell ref="I23:I24"/>
    <mergeCell ref="J23:J24"/>
    <mergeCell ref="P17:P18"/>
    <mergeCell ref="E20:E21"/>
    <mergeCell ref="F20:F21"/>
    <mergeCell ref="N23:N24"/>
    <mergeCell ref="O23:O24"/>
    <mergeCell ref="P23:P24"/>
    <mergeCell ref="I20:I21"/>
    <mergeCell ref="J20:J21"/>
    <mergeCell ref="N20:N21"/>
    <mergeCell ref="E17:E18"/>
    <mergeCell ref="F17:F18"/>
    <mergeCell ref="I17:I18"/>
    <mergeCell ref="J17:J18"/>
    <mergeCell ref="N17:N18"/>
    <mergeCell ref="B14:C15"/>
    <mergeCell ref="O17:O18"/>
    <mergeCell ref="I14:I15"/>
    <mergeCell ref="J14:J15"/>
    <mergeCell ref="N14:N15"/>
    <mergeCell ref="O14:O15"/>
    <mergeCell ref="B17:C18"/>
    <mergeCell ref="O8:O9"/>
    <mergeCell ref="P8:P9"/>
    <mergeCell ref="E11:E12"/>
    <mergeCell ref="F11:F12"/>
    <mergeCell ref="I11:I12"/>
    <mergeCell ref="D14:D15"/>
    <mergeCell ref="E14:E15"/>
    <mergeCell ref="F14:F15"/>
    <mergeCell ref="P14:P15"/>
    <mergeCell ref="E32:F33"/>
    <mergeCell ref="O5:O6"/>
    <mergeCell ref="P5:P6"/>
    <mergeCell ref="E8:E9"/>
    <mergeCell ref="F8:F9"/>
    <mergeCell ref="I5:I6"/>
    <mergeCell ref="J5:J6"/>
    <mergeCell ref="N8:N9"/>
    <mergeCell ref="N5:N6"/>
    <mergeCell ref="B5:C6"/>
    <mergeCell ref="G5:H6"/>
    <mergeCell ref="B8:C9"/>
    <mergeCell ref="B11:C12"/>
    <mergeCell ref="G11:H12"/>
    <mergeCell ref="D5:D6"/>
    <mergeCell ref="E5:E6"/>
    <mergeCell ref="F5:F6"/>
    <mergeCell ref="B23:C24"/>
    <mergeCell ref="B26:C27"/>
    <mergeCell ref="B29:C30"/>
    <mergeCell ref="B32:C33"/>
    <mergeCell ref="G14:H15"/>
    <mergeCell ref="G17:H18"/>
    <mergeCell ref="G20:H21"/>
    <mergeCell ref="E23:F24"/>
    <mergeCell ref="E26:F27"/>
    <mergeCell ref="E29:F30"/>
  </mergeCells>
  <printOptions/>
  <pageMargins left="0.44" right="0.33" top="0.67" bottom="0.28" header="0.62" footer="0.5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2016-07-25T07:33:53Z</cp:lastPrinted>
  <dcterms:created xsi:type="dcterms:W3CDTF">1999-05-08T10:31:43Z</dcterms:created>
  <dcterms:modified xsi:type="dcterms:W3CDTF">2016-07-25T08:25:17Z</dcterms:modified>
  <cp:category/>
  <cp:version/>
  <cp:contentType/>
  <cp:contentStatus/>
</cp:coreProperties>
</file>